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30" windowWidth="19005" windowHeight="7455" activeTab="7"/>
  </bookViews>
  <sheets>
    <sheet name="SAMPLE DATA COSTS" sheetId="1" r:id="rId1"/>
    <sheet name="TESTING COSTS" sheetId="2" r:id="rId2"/>
    <sheet name="SAMPLE DATA CASH MGT" sheetId="4" r:id="rId3"/>
    <sheet name="TESTING CASH MGT" sheetId="5" r:id="rId4"/>
    <sheet name="SAMPLE DATA EQUIPMT" sheetId="8" r:id="rId5"/>
    <sheet name="SAMPLE DATA MATCHING" sheetId="9" r:id="rId6"/>
    <sheet name="SAMPLE DATA PROCUREMENT" sheetId="10" r:id="rId7"/>
    <sheet name="SAMPLE DATA REPORTING" sheetId="12" r:id="rId8"/>
    <sheet name="TESTING REPORTING" sheetId="13" r:id="rId9"/>
    <sheet name="SAMPLE DATA SPCL TEST" sheetId="14" r:id="rId10"/>
    <sheet name="SAMPLE DATA DAVIS" sheetId="6" r:id="rId11"/>
    <sheet name="Sheet1" sheetId="15" r:id="rId12"/>
  </sheets>
  <calcPr calcId="145621" refMode="R1C1"/>
</workbook>
</file>

<file path=xl/calcChain.xml><?xml version="1.0" encoding="utf-8"?>
<calcChain xmlns="http://schemas.openxmlformats.org/spreadsheetml/2006/main">
  <c r="D27" i="13" l="1"/>
  <c r="E27" i="13"/>
  <c r="F27" i="13"/>
  <c r="G27" i="13"/>
  <c r="H27" i="13"/>
  <c r="E27" i="5"/>
  <c r="F27" i="5"/>
  <c r="G27" i="5"/>
  <c r="H27" i="5"/>
  <c r="D27" i="5"/>
  <c r="C27" i="5"/>
  <c r="A27" i="5"/>
  <c r="F26" i="4"/>
  <c r="E26" i="4"/>
  <c r="P55" i="2"/>
  <c r="D53" i="2"/>
  <c r="F55" i="2"/>
  <c r="G55" i="2"/>
  <c r="H55" i="2"/>
  <c r="I55" i="2"/>
  <c r="J55" i="2"/>
  <c r="K55" i="2"/>
  <c r="L55" i="2"/>
  <c r="M55" i="2"/>
  <c r="N55" i="2"/>
  <c r="O55" i="2"/>
  <c r="E55" i="2"/>
  <c r="A53" i="2"/>
  <c r="E48" i="1"/>
  <c r="F46" i="1"/>
  <c r="F27" i="1"/>
  <c r="E27" i="1"/>
  <c r="G46" i="1"/>
  <c r="F47" i="1"/>
  <c r="G47" i="1" s="1"/>
  <c r="F48" i="1" l="1"/>
  <c r="G48" i="1"/>
</calcChain>
</file>

<file path=xl/sharedStrings.xml><?xml version="1.0" encoding="utf-8"?>
<sst xmlns="http://schemas.openxmlformats.org/spreadsheetml/2006/main" count="1042" uniqueCount="308">
  <si>
    <t xml:space="preserve">NAME OF ENTITY                                               </t>
  </si>
  <si>
    <t>TOWN OF DRY PRONG, LOUISIANA</t>
  </si>
  <si>
    <t>YEAR END</t>
  </si>
  <si>
    <t>JUNE 30, 20XX</t>
  </si>
  <si>
    <t>SAMPLE SELECTION MEMORANDUM</t>
  </si>
  <si>
    <t xml:space="preserve">AUDIT APPLICATION  - </t>
  </si>
  <si>
    <t xml:space="preserve">AUDIT OBJECTIVES - </t>
  </si>
  <si>
    <t>POPULATION DATA</t>
  </si>
  <si>
    <t xml:space="preserve"> TEST OF CONTROLS AND COMPLIANCE (DUAL-PURPOSE TEST)</t>
  </si>
  <si>
    <t xml:space="preserve"> NATURE OF POPULATION -  CASH DISBURSEMENTS FROM THE COMMUNITY DEVELOPMENT </t>
  </si>
  <si>
    <t>SINGLE AUDIT TESTING</t>
  </si>
  <si>
    <t># ITEMS</t>
  </si>
  <si>
    <t>$ AMOUNTS</t>
  </si>
  <si>
    <t xml:space="preserve">   COMMUNITY DEVELOPMENT BLOCK GRANT</t>
  </si>
  <si>
    <t xml:space="preserve">  AIRPORT IMPROVEMENT PROGRAM</t>
  </si>
  <si>
    <t>TOTALS</t>
  </si>
  <si>
    <t xml:space="preserve"> SAMPLING UNIT - INDIVIDUAL CASH DISBURSEMENTS</t>
  </si>
  <si>
    <t xml:space="preserve">  ACCOUNTED FOR THE NUMERICAL SEQUENCE OF CHECKS IN BOTH ACCOUNTS (INCLUDING</t>
  </si>
  <si>
    <t xml:space="preserve">  VOIDED CHECKS) DURING THE PERIOD.  DETERMINED THAT BOTH ACCOUNTS WERE</t>
  </si>
  <si>
    <t xml:space="preserve">  RECONCILED AS OF YEAR END, SO THAT ALL CASH DISBURSEMENTS WERE</t>
  </si>
  <si>
    <t xml:space="preserve">MEANS OF DETERMINING THE POPULATION IS COMPLETE - </t>
  </si>
  <si>
    <t xml:space="preserve">DESCRIPTION - </t>
  </si>
  <si>
    <t>BLOCK GRANT AND AIRPORT IMPROVEMENT PROGRAMS THAT WERE CHARGED TO</t>
  </si>
  <si>
    <t>EITHER PROGRAM DURING THE FYE 6/30/20XX</t>
  </si>
  <si>
    <t xml:space="preserve">  RECORDED IN THE CASH DISBURSEMENTS JOURNAL, FROM WHICH SELECTIONS WILL BE MADE.</t>
  </si>
  <si>
    <t>AND WERE EFFECTIVE IN PRODUCING COMPLIANCE.</t>
  </si>
  <si>
    <t xml:space="preserve">  SINCE NO EXCEPTIONS ARE EXPECTED, A SAMPLE SIZE OF 40 WILL BE SELECTED.  THIS WILL PROVIDE FOR A LOW </t>
  </si>
  <si>
    <t xml:space="preserve">ASSESSED LEVEL OF CONTROL RISK IF, IN FACT, NO EXCEPTIONS ARE IDENTIFIED.  THE SUPPORTED LEVEL OF </t>
  </si>
  <si>
    <t>CONTROL RISK (AS ESTABLISED BY THE TESTING RESULTS) WILL DETERMINE WHETHER ADDITIONAL TESTING</t>
  </si>
  <si>
    <t>IS REQUIRED TO SUPPORT THE OPINION ON COMPLIANCE.</t>
  </si>
  <si>
    <t>THE DISBURSMENTS WILL BE SELECTED FROM BOTH PROGRAMS, PRORATING THE NUMBER OF DISBURSEMENTS</t>
  </si>
  <si>
    <t>FROM EACH PROGRAM BASED ON THE NUMBER OF DISBURSEMENTS:</t>
  </si>
  <si>
    <t>% OF TOTAL</t>
  </si>
  <si>
    <t>PRORATED</t>
  </si>
  <si>
    <t>ITEMS</t>
  </si>
  <si>
    <t>SAMPLE SIZE AND SELECTION</t>
  </si>
  <si>
    <t>INDIVIDUAL DISBURSEMENTS WILL BE SELECTED BY CHECK NUMBER, GENERATED BETWEEN THE</t>
  </si>
  <si>
    <t>FIRST AND LAST CHECK NUMBERS DURING THE FISCAL YEAR.</t>
  </si>
  <si>
    <t>CK#</t>
  </si>
  <si>
    <t>PAYEE</t>
  </si>
  <si>
    <t>AMOUNT</t>
  </si>
  <si>
    <t>AN EXCEPTION WILL BE DEFINED AS:</t>
  </si>
  <si>
    <t xml:space="preserve">  ANY ITEMS CHARGED TO EITHER PROGRAM WHICH ARE NOT WITHIN THE ALLOWABLE SCOPE</t>
  </si>
  <si>
    <t xml:space="preserve">    OF THE PROGRAM AS DEFINED IN PART 4 OF THE COMPLIANCE SUPPLEMENT AND THE </t>
  </si>
  <si>
    <t xml:space="preserve">    GRANT AGREEMENT BUDGET</t>
  </si>
  <si>
    <t xml:space="preserve">  ANY ITEMS THAT ARE NOT SUPPORTED BY ORIGINAL INVOICES</t>
  </si>
  <si>
    <t xml:space="preserve">  ANY ITEMS THAT ARE NOT REASONABLE AND NECESSARY TO THE OPERATION OF THE PROGRAM</t>
  </si>
  <si>
    <t xml:space="preserve">  ANY ITEMS THAT ARE NOT CONSISTENTLY TREATED (DIRECT COST VS INDIRECT COST)</t>
  </si>
  <si>
    <t xml:space="preserve">EXCEPTION DEFINITION - </t>
  </si>
  <si>
    <t xml:space="preserve">  ANY ITEMS THAT IS NOT CONSISTENT WITH POLICIES AND PROCEDURES THAT APPLY TO </t>
  </si>
  <si>
    <t xml:space="preserve">     NONFEDERAL ACTIVITIES</t>
  </si>
  <si>
    <t xml:space="preserve">  ANY ITEMS THAT DO NOT CONFORM TO LIMITATIONS AND EXCLUSIONS SET OUT IN </t>
  </si>
  <si>
    <t xml:space="preserve">      THE COST PRINCIPLES, FEDERAL LAW, PROGRAM REGULATIONS OR OTHER REGULATIONS</t>
  </si>
  <si>
    <t>ANY ITEMS THAT ARE NOT DETERMINED IN ACCORDANCE WITH GAAP</t>
  </si>
  <si>
    <t xml:space="preserve">  ANY ITEMS THAT ARE NOT NET OF APPLICABLE CREDITS</t>
  </si>
  <si>
    <t>CRITERION #</t>
  </si>
  <si>
    <t xml:space="preserve">ANY ITEMS THAT WERE USED TO MEET MATCHING OR OTHER REQUIREMENTS </t>
  </si>
  <si>
    <t>LACK OF EVIDENCE OF SUPERVISORY REVIEW AND APPROVAL</t>
  </si>
  <si>
    <t>SEE ATTACHED SAMPLE SELECTION INFORMATION FOR DESCRIPTION OF CRITERIA EVALUATED</t>
  </si>
  <si>
    <t>ABC COMPANY</t>
  </si>
  <si>
    <t>*</t>
  </si>
  <si>
    <t>*   =  ITEM TESTED WITHOUT EXCEPTION</t>
  </si>
  <si>
    <t>1  =  EXCEPTION NOTED</t>
  </si>
  <si>
    <t>OFFICE SUPPLY</t>
  </si>
  <si>
    <t>JONES ENGINEERS</t>
  </si>
  <si>
    <t>SMITH TRUCKING</t>
  </si>
  <si>
    <t>COMMUNITY DEVELOPMENT GRANT</t>
  </si>
  <si>
    <t>AIRPORT IMPROVEMENT GRANT</t>
  </si>
  <si>
    <t>HYDRO CONST CO</t>
  </si>
  <si>
    <t>JOHNSON LAW FIRM</t>
  </si>
  <si>
    <t>JIM BOB DuGOOD</t>
  </si>
  <si>
    <t>FRANK ENGINEERING</t>
  </si>
  <si>
    <t>SOL'S PIPE AND STEEL</t>
  </si>
  <si>
    <t>HAYES CONTRACTORS</t>
  </si>
  <si>
    <t>POWER SUPPLY CO</t>
  </si>
  <si>
    <t>TO DETERMINE WHETHER COSTS WERE INCURRED ONLY FOR ITEMS THAT ARE ALLOWABLE</t>
  </si>
  <si>
    <t>ACTIVITIES ALLOWED AND UNALLOWED/ALLOWABLE COSTS/ PERIOD OF AVAILABILITY OF FUNDS</t>
  </si>
  <si>
    <t>FOR EACH PROGRAM TO BE TESTED; TO DETERMINE WHETHER COSTS WERE RELATED TO</t>
  </si>
  <si>
    <t>THE APPROPRIATE PROGRAM PERIOD; TO DETERMINE WHETHER CONTROLS WERE PERFORMED</t>
  </si>
  <si>
    <t>ANY ITEM CHARGED TO THE CURRENT PROGRAM PERIOD INAPPROPRIATELY</t>
  </si>
  <si>
    <t>XYZ, INC.</t>
  </si>
  <si>
    <t>AAA FABRICATORS</t>
  </si>
  <si>
    <t>TUBBS CONCRETE</t>
  </si>
  <si>
    <t>ACTIVITIES ALLOWED AND UNALLOWED/ALLOWABLE COSTS/PERIOD OF AVAILABILITY OF FUNDS</t>
  </si>
  <si>
    <t>A to Z SUPPLIERS</t>
  </si>
  <si>
    <t>TOOL HOUSE, INC.</t>
  </si>
  <si>
    <t>WAYNE ADVERTISING</t>
  </si>
  <si>
    <t>STRONG WHOLESALE</t>
  </si>
  <si>
    <t>SUPPORTED LEVEL OF CONTROL RISK</t>
  </si>
  <si>
    <t xml:space="preserve"> TOTAL NUMBER OF EXCEPTIONS</t>
  </si>
  <si>
    <t>LOW</t>
  </si>
  <si>
    <t>CASH MANAGEMENT</t>
  </si>
  <si>
    <t>TO DETERMINE WHETHER CASH WAS REQUESTED ONLY FOR IMMEDIATE NEEDS;</t>
  </si>
  <si>
    <t>TO DETERMINE WHETHER CASH WAS DISBURSED AS SOON AS POSSIBLE UPON</t>
  </si>
  <si>
    <t xml:space="preserve"> RECEIPT; TO DETERMINE WHETHER CONTROLS WERE PERFORMED </t>
  </si>
  <si>
    <t xml:space="preserve"> NATURE OF POPULATION -  DRAWDOWN REQUESTS FOR THE COMMUNITY DEVELOPMENT </t>
  </si>
  <si>
    <t xml:space="preserve">BLOCK GRANT AND AIRPORT IMPROVEMENT PROGRAMS </t>
  </si>
  <si>
    <t xml:space="preserve"> SAMPLING UNIT - MONTHLY DRAWDOWN REQUESTS</t>
  </si>
  <si>
    <t xml:space="preserve">  MANUALLY FOOTED THE FILE COPIES OF DRAWDOWN REQUESTS AND AGREED THE</t>
  </si>
  <si>
    <t>SINCE NO EXCEPTIONS ARE EXPECTED, AND SINCE THE DRAWDOWN REQUESTS ARE PREPARED MONTHLY FOR</t>
  </si>
  <si>
    <t>EACH PROGRAM, THREE REQUESTS WILL BE SELECTED (BY RANDOM NUMBER GENERATION) FROM EACH</t>
  </si>
  <si>
    <t xml:space="preserve">PROGRAM.  THE SUPPORTING INVOICES FOR WHICH FUNDS ARE REQUESTED WILL BE EXAMINED AS TO INVOICE DATE, </t>
  </si>
  <si>
    <t>DUE DATE AND AMOUNT.  THE INVOICES WILL BE AGREED IN TOTAL TO THE AMOUNT OF FUNDS REQUESTED.</t>
  </si>
  <si>
    <t>THE REQUESTS WILL BE REVIEWED FOR EVIDENCE OF APPROVAL BY BOTH THE CONSULTANT AND THE MAYOR.</t>
  </si>
  <si>
    <t>THE DATE REQUESTED FUNDS WERE RECEIVED WILL BE DETERMINED BY REFERENCE TO THE PROGRAMS' RESPECTIVE</t>
  </si>
  <si>
    <t xml:space="preserve">  TOTAL TO THE RECORDED REVENUE IN EACH GRANT. ALSO NOTED</t>
  </si>
  <si>
    <t xml:space="preserve">  THAT THERE WAS ONE DRAWDOWN REQUEST PREPARED FOR EACH MONTH.</t>
  </si>
  <si>
    <t>A REQUEST FOR FUNDS THAT IS NOT SUPPORTED BY INVOICE COPIES ATTACHED TO THE REPORT</t>
  </si>
  <si>
    <t>A REQUEST FOR FUNDS THAT IS NOT MATHEMATICALLY ACCURATE</t>
  </si>
  <si>
    <t>A REQUEST FOR FUNDS THAT WAS NOT APPROVED BY SUPERVISORY PERSONNEL</t>
  </si>
  <si>
    <t>A REQUEST FOR FUNDS THAT WAS NOT DISBURSED AS SOON AS POSSIBLE UPON RECEIPT</t>
  </si>
  <si>
    <t xml:space="preserve">  (THREE DAYS IS CONSIDERED THE MAXIMUM ACCEPTABLE DELAY IN DISBURSING FUNDS)</t>
  </si>
  <si>
    <t>FAILURE TO RECONCILE THE PROGRAM CHECKING ACCOUNT AT MONTH END</t>
  </si>
  <si>
    <t>DRAWDOWN #</t>
  </si>
  <si>
    <t>PERIOD</t>
  </si>
  <si>
    <t>REQUEST</t>
  </si>
  <si>
    <t>AND THE DATE THE CHECKS CLEARED THE BANK WILL BE CONSIDERED FOR REASONABLENESS. FOR EACH OF THE THREE</t>
  </si>
  <si>
    <t xml:space="preserve">MONTHS SELECTED IN THE TEST, THE BANK RECONCILIATION FOR THAT MONTH WILL ALSO BE REVIEWED TO DETERMINE </t>
  </si>
  <si>
    <t>THAT NO EXCESS FUNDS WERE ON HAND AT MONTH'S END.</t>
  </si>
  <si>
    <t>BANK STATEMENTS; THE DATE THE RELEVANT DISBURSEMENTS WERE MADE WILL BE DETERMINED BY CHECK DATES</t>
  </si>
  <si>
    <t>SEPT 20WX</t>
  </si>
  <si>
    <t>NOV 20WX</t>
  </si>
  <si>
    <t>FEB 20XX</t>
  </si>
  <si>
    <t>AUG 20WX</t>
  </si>
  <si>
    <t>MAR 20XX</t>
  </si>
  <si>
    <t>MAY 20XX</t>
  </si>
  <si>
    <t xml:space="preserve">  REQUEST FOR PAYMENT (EACH MONTH)</t>
  </si>
  <si>
    <t xml:space="preserve">  VISUALLY DETERMINED THAT EACH CONTRACTOR SUBMITTED A DETAIL PAYROLL REPORT FOR EACH</t>
  </si>
  <si>
    <t>SAMPLE SIZE AND SELECTION; PLANNED TESTING</t>
  </si>
  <si>
    <t xml:space="preserve">  PROVISIONS REQUIRING THE CONTRACTORS TO MEET OR EXCEED THE ESTABLISHED PREVAILING WAGES</t>
  </si>
  <si>
    <t xml:space="preserve">  THAT ONE CONTRACTOR FAILED TO SUBMIT PAYROLL INFORMATION WITH HIS REQUEST FOR PAYMENT.  A </t>
  </si>
  <si>
    <t xml:space="preserve">  FOLLOW-UP LETTER RESULTED IN SUBMISSION OF THE PAYROLL INFORMATION WITHIN 48 HOURS.  AS FOR</t>
  </si>
  <si>
    <t>N/A</t>
  </si>
  <si>
    <t>EQUIPMENT AND REAL PROPERTY MANAGEMENT</t>
  </si>
  <si>
    <t>TO DETERMINE WHETHER EQUIPMENT OR REAL PROPERTY WAS DISPOSED</t>
  </si>
  <si>
    <t xml:space="preserve">  OF DURING THE PERIOD, AND WHETHER ANY DISPOSITIONS WERE DONE IN</t>
  </si>
  <si>
    <t xml:space="preserve">  ACCORDANCE WITH APPLICABLE REQUIREMENTS; TO DETERMINE WHETHER</t>
  </si>
  <si>
    <t xml:space="preserve">  A PHYSICAL INVENTORY WAS PERFORMED AT LEAST BIENNIALLY;  TO </t>
  </si>
  <si>
    <t xml:space="preserve">  DETERMINE WHETHER CONTROLS WERE PERFORMED AND WERE EFFECTIVE</t>
  </si>
  <si>
    <t xml:space="preserve">  IN PRODUCING COMPLIANCE.</t>
  </si>
  <si>
    <t xml:space="preserve"> NATURE OF POPULATION -  ANY FIXED ASSET DISPOSITIONS; FIXED ASSET INVENTORY</t>
  </si>
  <si>
    <t xml:space="preserve"> SAMPLING UNIT - NOT APPLICABLE</t>
  </si>
  <si>
    <t xml:space="preserve">  VISUALLY REVIEWED THE GENERAL LEDGER ACCOUNTS FOR ANY INDICATIONS OF DISPOSITIONS; INQUIRED OF </t>
  </si>
  <si>
    <t xml:space="preserve">  CLIENT AND CONSULTANT.  NO DISPOSITIONS WERE NOTED.</t>
  </si>
  <si>
    <t xml:space="preserve">  REQUESTED THE MOST RECENT INVENTORY OF FEDERALLY ACQUIRED PROPERTY</t>
  </si>
  <si>
    <t>ANY DISPOSITIONS OF FEDERALLY ACQUIRED PROPERTY THAT WERE NOT RECORDED</t>
  </si>
  <si>
    <t xml:space="preserve">ANY PROCEEDS FROM DISPOSITIONS OF FEDERALLY ACQUIRED PROPERTY THAT WERE </t>
  </si>
  <si>
    <t xml:space="preserve">  NOT RETURNED TO THE FUNDING AGENCY</t>
  </si>
  <si>
    <t>ABSENCE OF A RECORDED INVENTORY OF FEDERALLY ACQUIRED PROPERTY</t>
  </si>
  <si>
    <t xml:space="preserve">INABILITY TO ACCOUNT FOR FEDERALLY ACQUIRED PROPERTY INCLUDED IN THE </t>
  </si>
  <si>
    <t xml:space="preserve">   INVENTORY</t>
  </si>
  <si>
    <t>FAILURE TO PERFORM THE INVENTORY OF FEDERALLY ACQUIRED PROPERTY AT LEAST</t>
  </si>
  <si>
    <t xml:space="preserve">  EVERY TWO YEARS</t>
  </si>
  <si>
    <t xml:space="preserve">  OBTAINED THE MOST RECENT INVENTORY OF FEDERALLY ACQUIRED EQUIPMENT (THERE IS NO FEDERALLY</t>
  </si>
  <si>
    <t xml:space="preserve">  ACQUIRED REAL ESTATE PER MAYOR AND CONSULTANT).  INVENTORY WAS PERFORMED DECEMBER 16, 20WX</t>
  </si>
  <si>
    <t xml:space="preserve">  THAT THE INVENTORY WAS TAKEN APPROXIMATELY 21 MONTHS EARLIER.  THERE ARE APPROXIMATELY 30</t>
  </si>
  <si>
    <t xml:space="preserve">  PIECES OF EQUIPMENT LISTED ON THE INVENTORY.  THE INFORMATION INCLUDED FOR EACH ITEM IS THE</t>
  </si>
  <si>
    <t xml:space="preserve">  DESCRIPTION, DATE ACQUIRED, COSTS, SERIAL NUMBER/TAG NUMBER, LOCATION, FEDERAL AGENCY WHO</t>
  </si>
  <si>
    <t xml:space="preserve">  PROVIDED THE FUNDING, THE PERCENTAGE OF FEDERAL PARTICIPATION.</t>
  </si>
  <si>
    <t xml:space="preserve"> DUE TO THE SMALL POPULATION, I SELECTED 8 PIECES OF EQUIPMENT HAPHAZARDLY FROM THE INVENTORY</t>
  </si>
  <si>
    <t xml:space="preserve">  AND LOCATED EACH OF THEM FROM THE LOCATION INFORMATION INCLUDED IN THE INVENTORY LIST.  THERE</t>
  </si>
  <si>
    <t xml:space="preserve">  WERE NO EXCEPTIONS NOTED.  A COPY OF THE CLIENT'S INVENTORY LIST IS ATTACHED WHICH NOTES THE ITEMS</t>
  </si>
  <si>
    <t xml:space="preserve">  THAT WERE SELECTED.  NO FURTHER WORK IS CONSIDERED NECESSARY.</t>
  </si>
  <si>
    <t>MATCHING/LEVEL OF EFFORT/EARMARKING</t>
  </si>
  <si>
    <t>ANY ITEM IMPROPERLY CLASSIFIED AS TO THE PROGRAM BUDGET</t>
  </si>
  <si>
    <t xml:space="preserve">TO DETERMINE WHETHER MATCHING REQUIREMENTS WERE MET FROM ALLOWABLE </t>
  </si>
  <si>
    <t xml:space="preserve">  SOURCES AND WHETHER EARMARKING REQUIREMENTS HAVE BEEN MET; TO </t>
  </si>
  <si>
    <t xml:space="preserve"> NATURE OF POPULATION -  MATCHING CONTRIBUTIONS; PROGRAM EXPENDITURES</t>
  </si>
  <si>
    <t xml:space="preserve">  TO WHICH EARMARKING REQUIREMENTS APPLY</t>
  </si>
  <si>
    <t xml:space="preserve">  VISUALLY REVIEWED THE GENERAL LEDGER FOR MATCHING CONTRIBUTIONS; </t>
  </si>
  <si>
    <t xml:space="preserve">  VISUALLY REVIEWED THE GENERAL LEDGER FOR ACCOUNTS SUBJECT TO EARMARKING REQUIREMENTS</t>
  </si>
  <si>
    <t>ANY MATCHING CONTRIBUTIONS THAT WERE FROM FEDERAL SOURCES</t>
  </si>
  <si>
    <t xml:space="preserve"> ONLY THE AIRPORT IMPROVEMENT PROGRAM HAS MATCHING REQUIREMENTS (10%);  THE MATCHING</t>
  </si>
  <si>
    <t xml:space="preserve">  REVENUE WAS PROVIDED FROM THE GENERAL FUND.  THE AMOUNTS TRANSFERRED TO THE PROGRAM </t>
  </si>
  <si>
    <t xml:space="preserve">  WERE AGREED TO THE TRANSFER OUT OF THE GENERAL FUND.  THERE WERE NO IN-KIND MATCHING</t>
  </si>
  <si>
    <t>MATCHING:</t>
  </si>
  <si>
    <t>LEVEL OF EFFORT:</t>
  </si>
  <si>
    <t xml:space="preserve"> NEITHER PROGRAM HAS LEVEL OF EFFORT REQUIREMENTS.</t>
  </si>
  <si>
    <t>EARMARKING:</t>
  </si>
  <si>
    <t xml:space="preserve"> THE COMMUNITY DEVELOPMENT PROGRAM HAS A LIMIT OF 20% ON ADMINISTRATIVE EXPENSES AND</t>
  </si>
  <si>
    <t xml:space="preserve">  70% OF THE EXPENDITURES MUST BENEFIT PERSONS OF LOW-TO-MODERATE INCOME.  PER REVIEW OF </t>
  </si>
  <si>
    <t xml:space="preserve">  THE GENERAL LEDGER, THE PROGRAM'S ONLY ADMINISTRATIVE EXPENDITURES WERE CONSULTING FEES PAID</t>
  </si>
  <si>
    <t xml:space="preserve">  THAN 15% OF TOTAL EXPENDITURES.  THE REMAINDER OF THE EXPENDITURES (ROUGHLY 85%) ARE DIRECTLY</t>
  </si>
  <si>
    <t xml:space="preserve">  CLASSIFICATION OF EXPENDITURES WAS TESTED WITH ACTIVITIES ALLOWED/ALLOWABLE COSTS.</t>
  </si>
  <si>
    <t xml:space="preserve">  (CLASSIFICATION OF EXPENDITURES WAS TESTED WITH ACTIVITIES ALLOWED/ALLOWABLE COSTS)</t>
  </si>
  <si>
    <t xml:space="preserve">  CONTRIBUTIONS.  THE TRANSFERS WERE BUDGETED WITH PROGRAM REVENUES AND MONTHLY</t>
  </si>
  <si>
    <t xml:space="preserve">  THE AIRPORT IMPROVEMENT PROGRAM HAS NO EARMARKING REQUIREMENTS.</t>
  </si>
  <si>
    <t>ANY MATCHING PORTION THAT IS BELOW THE REQUIRED PERCENTAGE</t>
  </si>
  <si>
    <t>FAILURE TO BUDGET THE REQUIRED MATCHING CONTRIBUTIONS</t>
  </si>
  <si>
    <t>FAILURE TO COMPARE BUDGET AND ACTUAL AMOUNTS MONTHLY</t>
  </si>
  <si>
    <t>EXPENDITURES THAT EXCEED THE ALLOWABLE LIMIT ON ADMINISTRATION</t>
  </si>
  <si>
    <t>PROCUREMENT/SUSPENSION AND DEBARMENT</t>
  </si>
  <si>
    <t xml:space="preserve">  TO DETERMINE WHETHER THE ENTITY CONTRACTED WITH PARTIES WHO HAVE</t>
  </si>
  <si>
    <t xml:space="preserve">  BEEN SUSPENDED OR DEBARRED; TO DETERMINE WHETHER CONTROLS WERE PERFORMED</t>
  </si>
  <si>
    <t xml:space="preserve"> AND WERE EFFECTIVE  IN PRODUCING COMPLIANCE.</t>
  </si>
  <si>
    <t xml:space="preserve"> NATURE OF POPULATION -  PROCUREMENT EXPENDITURES FOR GOODS AND SERVICES;</t>
  </si>
  <si>
    <t xml:space="preserve"> CONTRACTS AWARDED WITH PROGRAM FUNDS</t>
  </si>
  <si>
    <t xml:space="preserve">  SEE DATA FOR ACTIVITIES ALLOWED/ALLOWABLE COSTS REGARDING PROCUREMENT</t>
  </si>
  <si>
    <t xml:space="preserve">  ONLY TWO CONTRACTS WERE AWARDED FOR THE MAJOR PROGRAMS.</t>
  </si>
  <si>
    <t xml:space="preserve">  $15,000, AND THAT PROCESS WAS TESTED IN THE TEST FOR ACTIVITIES ALLOWED/ALLOWABLE COSTS.</t>
  </si>
  <si>
    <t xml:space="preserve">TO DETERMINE WHETHER PROCUREMENT REQUIREMENTS WERE MET; </t>
  </si>
  <si>
    <t xml:space="preserve">  NO FURTHER TESTING OF THAT REQUIREMENT IS DEEMED NECESSARY.</t>
  </si>
  <si>
    <t xml:space="preserve">  THE CERTIFICATIONS RECEIVED FROM CONTRACTORS WILL BE REVIEWED, AND IT WILL BE DETERMINED </t>
  </si>
  <si>
    <r>
      <t xml:space="preserve">  THAT THE CONTRACTORS WERE COMPARED TO THE GSA </t>
    </r>
    <r>
      <rPr>
        <i/>
        <sz val="8"/>
        <color indexed="8"/>
        <rFont val="Times New Roman"/>
        <family val="1"/>
      </rPr>
      <t>EXCLUDED PARTIES LIST SYSTEM</t>
    </r>
    <r>
      <rPr>
        <sz val="8"/>
        <color indexed="8"/>
        <rFont val="Times New Roman"/>
        <family val="1"/>
      </rPr>
      <t>.</t>
    </r>
  </si>
  <si>
    <t xml:space="preserve">ANY CONTRACTOR WHO IS LISTED AS SUSPENDED OR DEBARRED IN </t>
  </si>
  <si>
    <t>FAILURE TO OBTAIN CERTIFICATIONS FROM ALL CONTRACTORS</t>
  </si>
  <si>
    <r>
      <t xml:space="preserve">  THE GSA </t>
    </r>
    <r>
      <rPr>
        <i/>
        <sz val="8"/>
        <color indexed="8"/>
        <rFont val="Times New Roman"/>
        <family val="1"/>
      </rPr>
      <t>EXCLUDED PARTIES LIST SYSTEM</t>
    </r>
    <r>
      <rPr>
        <sz val="8"/>
        <color indexed="8"/>
        <rFont val="Times New Roman"/>
        <family val="1"/>
      </rPr>
      <t>.</t>
    </r>
  </si>
  <si>
    <t xml:space="preserve">  CERTIFICATIONS FROM BOTH CONTRACTORS WAS REVIEWED.  BOTH CERTIFICATIONS WERE OBTAINED</t>
  </si>
  <si>
    <r>
      <t xml:space="preserve">  GSA </t>
    </r>
    <r>
      <rPr>
        <i/>
        <sz val="8"/>
        <color indexed="8"/>
        <rFont val="Times New Roman"/>
        <family val="1"/>
      </rPr>
      <t>EXCLUDED PARTIES LIST SYSTEM</t>
    </r>
    <r>
      <rPr>
        <sz val="8"/>
        <color indexed="8"/>
        <rFont val="Times New Roman"/>
        <family val="1"/>
      </rPr>
      <t xml:space="preserve"> BEFORE THE CONTRACTS WERE AWARDED.  I ALSO REVIEWED THE </t>
    </r>
  </si>
  <si>
    <t xml:space="preserve">  EXCLUDED PARTIES LIST AND DID NOT LOCATE EITHER CONTRACTOR.</t>
  </si>
  <si>
    <t xml:space="preserve">  TO DETERMINE WHETHER CONTROLS WERE PERFORMED</t>
  </si>
  <si>
    <t xml:space="preserve">  BASED ON THE TESTS PERFORMED AND THE RESULTING ABSENCE OF NONCOMPLIANCE, </t>
  </si>
  <si>
    <t xml:space="preserve">  INTERNAL CONTROLS ARE JUDGED TO BE EFFECTIVE.</t>
  </si>
  <si>
    <t>BASED ON THE TESTS PERFORMED AND THE RESULTING ABSENCE OF NONCOMPLIANCE,</t>
  </si>
  <si>
    <t xml:space="preserve"> INTERNAL CONTROLS ARE JUDGED EFFECTIVE.</t>
  </si>
  <si>
    <t xml:space="preserve">BASED ON THE TESTS PERFORMED AND THE RESULTING ABSENCE OF NONCOMPLIANCE, </t>
  </si>
  <si>
    <t>BASED ON THE TESTS PERFORMED AND THE RESULTING ABSENCE OF NONCOMPLIANCE, INTERNAL CONTROLS</t>
  </si>
  <si>
    <t xml:space="preserve">  ARE JUDGED TO BE EFFECTIVE.</t>
  </si>
  <si>
    <t>REPORTING</t>
  </si>
  <si>
    <t>TO DETERMINE WHETHER REPORTS FILED WERE FINANCIALLY ACCURATE;</t>
  </si>
  <si>
    <t xml:space="preserve"> NATURE OF POPULATION -  COMMUNITY DEVELOPMENT GRANT ONLY REQUIRES ONE REPORT</t>
  </si>
  <si>
    <t>AIRPORT IMPROVMENTHAS QUARTERLY REPORTING OF FINANCIAL STATUS</t>
  </si>
  <si>
    <t xml:space="preserve"> SAMPLING UNIT - INDIVIDUAL REPORTS FILED WITH AWARDING AGENCIES</t>
  </si>
  <si>
    <t xml:space="preserve">  PER REVIEW OF THE PROGRAM REQUIREMENTS, THESE ARE ALL THE REPORTING REQUIREMENTS</t>
  </si>
  <si>
    <t xml:space="preserve">  OTHER THAN DRAWDOWN REQUESTS, WHICH WERE TESTED UNDER CASH MANAGEMENT.</t>
  </si>
  <si>
    <t xml:space="preserve">  THE COMMUNITY DEVELOPMENT REPORT WILL BE TESTED AND TWO OF THE FOUR</t>
  </si>
  <si>
    <t xml:space="preserve">  QUARTERLY FINANCIAL STATUS REPORTS IN THE AIRPORT IMPROVEMENT GRANT</t>
  </si>
  <si>
    <t xml:space="preserve">  WILL BE SELECTED BY RANDOM NUMBER GENERATION.  ALL AMOUNTS WILL BE AGREED</t>
  </si>
  <si>
    <t xml:space="preserve">  TO THE GENERAL LEDGED, AND IF THERE ARE ANY ADJUSTMENTS TO THE GENERAL LEDGER</t>
  </si>
  <si>
    <t xml:space="preserve">  AMOUNTS, SUPPORT FOR THOSE ADJUSTMENTS WILL BE TESTED.</t>
  </si>
  <si>
    <t>INTERNAL CONTROL TEST RESULTS</t>
  </si>
  <si>
    <t>FAILURE TO FILE A REQUIRED REPORT</t>
  </si>
  <si>
    <t>REPORT DATA THAT DOES NOT AGREE/RECONCILE WITH THE GENERAL LEDGER</t>
  </si>
  <si>
    <t>ADJUSTMENTS TO GENERAL LEDGER AMOUNTS THAT ARE NOT SUPPORTED</t>
  </si>
  <si>
    <t>REPORTS THAT WERE NOT APPROVED BY SUPERVISORY PERSONNEL BEFORE FILING</t>
  </si>
  <si>
    <t>FAILURE TO FILE A REPORT ON TIME</t>
  </si>
  <si>
    <t>JUNE 30 20XX</t>
  </si>
  <si>
    <t>DEC 31 20WX</t>
  </si>
  <si>
    <t>MAR 31 20XX</t>
  </si>
  <si>
    <t>SPECIAL TESTS AND PROVISIONS</t>
  </si>
  <si>
    <t>COMMUNITY DEVELOPMENT PROGRAM:</t>
  </si>
  <si>
    <t xml:space="preserve">  TO DETERMINE WHETHER THE REQUIRED ENVIRONMENTAL REVIEWS</t>
  </si>
  <si>
    <t xml:space="preserve">  TO DETERMINE WHETHER THE TOWN HAS DEVELOPED AND IMPLEMENTED</t>
  </si>
  <si>
    <t xml:space="preserve">    A CITIZEN PARTICIPATION PLAN</t>
  </si>
  <si>
    <t>AIPORT IMPROVEMENT PROGRAM:</t>
  </si>
  <si>
    <t xml:space="preserve">  TO DETERMINE WHETHER AIRPORT REVENUES WERE USED FOR REQUIRED</t>
  </si>
  <si>
    <t xml:space="preserve">   OR PERMITTED PURPOSES</t>
  </si>
  <si>
    <t xml:space="preserve"> AND IN ACCORDANCE WITH REQUIREMENTS.</t>
  </si>
  <si>
    <t>DESCRIPTION AND RESULTS OF TESTING PERFORMED</t>
  </si>
  <si>
    <t>TESTING MEMORANDUM</t>
  </si>
  <si>
    <t xml:space="preserve">  FINANCIAL STATEMENTS COMPARING BUDGET TO ACTUAL ARE PREPARED</t>
  </si>
  <si>
    <t>DESCRIPTION AND RESULTS OF TESTS PERFORMED</t>
  </si>
  <si>
    <t xml:space="preserve"> NATURE OF POPULATION -  </t>
  </si>
  <si>
    <t>FAILURE TO HAVE THE ENVIRONMENTAL REVIEW PERFORMED</t>
  </si>
  <si>
    <t>FAILURE TO HAVE THE ENVIRONMENTAL REVIEW PERFORMED BEFORE INCURRING</t>
  </si>
  <si>
    <t xml:space="preserve">  EXPENDITURES UNDER THE GRANT</t>
  </si>
  <si>
    <t>FALURE TO DEVELOP AND IMPLEMENT A CITIZEN PARTICIPATION PLAN</t>
  </si>
  <si>
    <t>FAILURE TO DOCUMENT COMPLIANCE WITH CITIZEN PARTICIPATION PLAN</t>
  </si>
  <si>
    <t>USE OF AIRPORT REVENUES FOR PURPOSES OTHER THAN CAPITAL OR OPERATING</t>
  </si>
  <si>
    <t xml:space="preserve">  COSTS OF THE AIRPORT</t>
  </si>
  <si>
    <t>APPROVED CITIZEN PARTICIPATION PLAN</t>
  </si>
  <si>
    <t xml:space="preserve">   WERE CONDUCTED AND REQUIRED STATE APPROVALS  WERE OBTAINED</t>
  </si>
  <si>
    <t>STATE APPROVED ENVIRONMENTAL IMPACT STUDY</t>
  </si>
  <si>
    <t xml:space="preserve"> SAMPLING UNIT - N/A</t>
  </si>
  <si>
    <t>AIRPORT REVENUES AND EXPENDITURES</t>
  </si>
  <si>
    <r>
      <t xml:space="preserve">  COMMUNITY DEVELOPMENT PROGRAM</t>
    </r>
    <r>
      <rPr>
        <sz val="8"/>
        <color indexed="8"/>
        <rFont val="Times New Roman"/>
        <family val="1"/>
      </rPr>
      <t xml:space="preserve"> - N/A</t>
    </r>
  </si>
  <si>
    <r>
      <t xml:space="preserve">  AIRPORT IMPROVMT PROGRAM</t>
    </r>
    <r>
      <rPr>
        <sz val="8"/>
        <color indexed="8"/>
        <rFont val="Times New Roman"/>
        <family val="1"/>
      </rPr>
      <t xml:space="preserve"> - ANALYTICALLY</t>
    </r>
  </si>
  <si>
    <t xml:space="preserve">     DETERMINED THAT REVENUES WERE SUBSTANTIALLY</t>
  </si>
  <si>
    <t xml:space="preserve">     COMPLETE BY COMPARISON TO PRIOR YEARS</t>
  </si>
  <si>
    <t xml:space="preserve">  OBTAINED AND REVIEWED THE ENVIRONMENTAL REVIEW, NOTING APPROVAL BY THE</t>
  </si>
  <si>
    <t xml:space="preserve">  STATE ON MARCH 12, 20WX.  OBTAINED AND REVIEWED THE CITIZEN PARTICIPATION</t>
  </si>
  <si>
    <t xml:space="preserve">  PLAN (COPY ATTACHED) WHICH CONTAINS ALL REQUIRED INFORMATION.</t>
  </si>
  <si>
    <t xml:space="preserve">  WHO ATTENDED HEARING, AND PROOF OF PUBLICATION OF NOTICE OF PUBLIC HEARING;</t>
  </si>
  <si>
    <t xml:space="preserve">  ALSO  REVIEWED MINUTES OF PUBLIC HEARING AND ROSTER LISTING THOSE PERSONS</t>
  </si>
  <si>
    <r>
      <t xml:space="preserve">  </t>
    </r>
    <r>
      <rPr>
        <sz val="8"/>
        <color indexed="8"/>
        <rFont val="Times New Roman"/>
        <family val="1"/>
      </rPr>
      <t>PER MY DISCUSSION WITH MAYOR, THERE IS NO FORMAL POLICY ON USE OF AIRPORT</t>
    </r>
  </si>
  <si>
    <t xml:space="preserve">    REVENUES, WHICH CONSIST OF SPACE RENTALS AND CONCESSIONS;  ACCOUNTED FOR </t>
  </si>
  <si>
    <t xml:space="preserve">   SPACE RENTAL REVENUE BY MULTIPLYING TOTAL SPACE AVAILABLE TIMES RENTAL FEES;</t>
  </si>
  <si>
    <t xml:space="preserve">   CONCESSION REVENUES WERE CONSISTENT WITH PRIOR PERIOD.  THE TOTAL AIRPORT </t>
  </si>
  <si>
    <t xml:space="preserve">   NOTED PER REVIEW OF GENERAL LEDGER.</t>
  </si>
  <si>
    <t>ACHIEVED LEVEL OF CONTROL RISK</t>
  </si>
  <si>
    <t>TO DETERMINE WHETHER CONSTRUCTION CONTRACTS INCLUDE REQUIREMENTS FOR PAYING</t>
  </si>
  <si>
    <t xml:space="preserve">  THE MINIMUM PREVAILING WAGES ESTABLISHED FOR THE PROJECTS BY THE SECRETARY OF LABOR </t>
  </si>
  <si>
    <t xml:space="preserve"> AND WHETHER PAYROLLS WERE SUBMITTED BY CONTRACTORS, AS WELL AS WHETHER CONTROLS</t>
  </si>
  <si>
    <t xml:space="preserve">  WERE IN PLACE AND EFFECTIVE IN PRODUCING COMPLIANCE.</t>
  </si>
  <si>
    <t xml:space="preserve">COMMUNITY DEVELOPMENT BLOCK GRANT AND AIRPORT IMPROVEMENT PROGRAMS </t>
  </si>
  <si>
    <t xml:space="preserve"> NATURE OF POPULATION -  CONSTRUCTION CONTRACTS AND DETAIL PAYROLL REPORTS SUBMITTED  FOR THE </t>
  </si>
  <si>
    <t>CITY OF EXAMPLE, LOUISIANA</t>
  </si>
  <si>
    <t xml:space="preserve">UNDER THE COST PRINCIPLES, AND THAT ARE WITHIN THE SCOPE OF ALLOWABLE ACTIVITIES </t>
  </si>
  <si>
    <t xml:space="preserve">  ANY ITEMS CHARGED TO EITHER PROGRAM WHICH IS SPECIFICALLY NOT ALLOWABLE UNDER COST PRINCIPLES</t>
  </si>
  <si>
    <t xml:space="preserve">© J. MICHAEL INZINA, CPA CGFM, CGMA 2016 </t>
  </si>
  <si>
    <t>© J. MICHAEL INZINA, CPA CGFM, CGMA  2016</t>
  </si>
  <si>
    <t>© J. MICHAEL INZINA, CPA CGFM CGMA  2016</t>
  </si>
  <si>
    <t>© J. MICHAEL INZINA, CPA, CGFM, CGMA  2016</t>
  </si>
  <si>
    <t xml:space="preserve">  BY JAMES ROBERTS.  COMPARED THE CURRENT INVENTORY TO THE INVENTORY CONDUCTED LAST, NOTING</t>
  </si>
  <si>
    <t xml:space="preserve">  TO JAMES ROBERTS AND OFFICE SUPPLIES AND PRINTING.  THE TOTAL OF THOSE EXPENDITURES WAS LESS</t>
  </si>
  <si>
    <t>©  J. MICHAEL INZINA, CPA, CGFM, CGMA  2016</t>
  </si>
  <si>
    <t xml:space="preserve">  FOR IMPROVEMENTS TO THE WATER SYSTEM WHICH PRINCIPALLY BENEFITS THE TARGETED PERSONS, SINCE</t>
  </si>
  <si>
    <t xml:space="preserve"> THE INCOME STATISTICS FOR THE CITY INDICATE THAT 74% OF THE POPULATION IS L/M INCOME.</t>
  </si>
  <si>
    <t xml:space="preserve">  THE CITY IS REQUIRED TO FOLLOW STATE PROCUREMENT REQUIREMENTS ON PURCHASED IN EXCESS OF </t>
  </si>
  <si>
    <t xml:space="preserve">  BEFORE THE CONTRACTS WERE AWARDED.  JAMES ROBERTS INDICATED THAT HE CHECKED THE</t>
  </si>
  <si>
    <t xml:space="preserve">  PER JAMES ROBERTS, NO COMPLAINTS HAVE BEEN RECEIVED.</t>
  </si>
  <si>
    <t xml:space="preserve">   REVENUES WERE LESS THAN 55% OF TOTAL AIRPORT EXPENSES, AND NO TRANSFERS WERE</t>
  </si>
  <si>
    <t>WAGE RATE REQUIREMENTS (DAVIS BACON ACT)</t>
  </si>
  <si>
    <t xml:space="preserve"> IT WAS DETERMINED THAT BOTH RELEVANT CONTRACTS DID IN FACT CONTAIN</t>
  </si>
  <si>
    <t xml:space="preserve">  DISCUSSIONS WITH ROBERTS INDICATED THAT NO UNDERPAYMENT HAD BEEN REPORTED TO HIM, AND THAT</t>
  </si>
  <si>
    <t xml:space="preserve">  HE HAD CAREFULLY REVIEWED AND APPROVED EACH PAYROLL SUBMITTED.  IN MARCH, 20XX, ROBERTS NOTED</t>
  </si>
  <si>
    <t>I NOTED THAT EACH CONTRACTOR PAYROLL HAD EVIDENCE  OF ROBERTS' REVIEW AND APPROVAL.</t>
  </si>
  <si>
    <t xml:space="preserve">  SET OUT IN THE CONTRACT DOCUMENTS.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</si>
</sst>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u/>
      <sz val="8"/>
      <color theme="1"/>
      <name val="Times New Roman"/>
      <family val="1"/>
    </font>
    <font>
      <u/>
      <sz val="8"/>
      <color theme="1"/>
      <name val="Times New Roman"/>
      <family val="1"/>
    </font>
    <font>
      <u val="doubleAccounting"/>
      <sz val="8"/>
      <color theme="1"/>
      <name val="Times New Roman"/>
      <family val="1"/>
    </font>
    <font>
      <u val="singleAccounting"/>
      <sz val="8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Continuous"/>
    </xf>
    <xf numFmtId="0" fontId="3" fillId="0" borderId="0" xfId="0" applyFont="1" applyAlignment="1"/>
    <xf numFmtId="0" fontId="1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NumberFormat="1" applyFont="1" applyProtection="1">
      <protection locked="0"/>
    </xf>
    <xf numFmtId="0" fontId="3" fillId="0" borderId="0" xfId="0" applyNumberFormat="1" applyFont="1" applyProtection="1">
      <protection locked="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8" fillId="0" borderId="0" xfId="2" applyNumberFormat="1" applyFont="1"/>
    <xf numFmtId="165" fontId="8" fillId="0" borderId="0" xfId="1" applyNumberFormat="1" applyFont="1"/>
    <xf numFmtId="165" fontId="11" fillId="0" borderId="0" xfId="1" applyNumberFormat="1" applyFont="1"/>
    <xf numFmtId="165" fontId="12" fillId="0" borderId="0" xfId="1" applyNumberFormat="1" applyFont="1"/>
    <xf numFmtId="164" fontId="12" fillId="0" borderId="0" xfId="0" applyNumberFormat="1" applyFont="1"/>
    <xf numFmtId="9" fontId="12" fillId="0" borderId="0" xfId="3" applyFont="1"/>
    <xf numFmtId="10" fontId="8" fillId="0" borderId="0" xfId="3" applyNumberFormat="1" applyFont="1"/>
    <xf numFmtId="0" fontId="9" fillId="0" borderId="0" xfId="0" applyFont="1" applyAlignment="1">
      <alignment horizontal="center"/>
    </xf>
    <xf numFmtId="165" fontId="8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8" fillId="0" borderId="0" xfId="1" applyFont="1"/>
    <xf numFmtId="43" fontId="8" fillId="0" borderId="0" xfId="0" applyNumberFormat="1" applyFont="1"/>
    <xf numFmtId="0" fontId="10" fillId="0" borderId="0" xfId="0" applyFont="1" applyAlignment="1"/>
    <xf numFmtId="43" fontId="12" fillId="0" borderId="0" xfId="0" applyNumberFormat="1" applyFont="1"/>
    <xf numFmtId="165" fontId="13" fillId="0" borderId="0" xfId="1" applyNumberFormat="1" applyFont="1"/>
    <xf numFmtId="0" fontId="11" fillId="0" borderId="0" xfId="0" applyFont="1" applyFill="1" applyAlignment="1">
      <alignment horizontal="center"/>
    </xf>
    <xf numFmtId="0" fontId="8" fillId="0" borderId="0" xfId="0" applyFont="1" applyAlignment="1"/>
    <xf numFmtId="165" fontId="8" fillId="0" borderId="0" xfId="1" applyNumberFormat="1" applyFont="1" applyAlignment="1"/>
    <xf numFmtId="0" fontId="10" fillId="0" borderId="0" xfId="0" applyFont="1"/>
    <xf numFmtId="0" fontId="1" fillId="0" borderId="0" xfId="0" applyNumberFormat="1" applyFont="1" applyProtection="1">
      <protection locked="0"/>
    </xf>
    <xf numFmtId="0" fontId="7" fillId="0" borderId="0" xfId="0" applyFont="1" applyAlignment="1">
      <alignment horizontal="center"/>
    </xf>
    <xf numFmtId="165" fontId="7" fillId="0" borderId="0" xfId="1" applyNumberFormat="1" applyFont="1" applyAlignment="1"/>
    <xf numFmtId="0" fontId="10" fillId="0" borderId="0" xfId="0" applyFont="1" applyAlignment="1">
      <alignment horizontal="center"/>
    </xf>
    <xf numFmtId="0" fontId="14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6"/>
  <sheetViews>
    <sheetView zoomScale="115" zoomScaleNormal="115" workbookViewId="0">
      <selection activeCell="F57" sqref="F57"/>
    </sheetView>
  </sheetViews>
  <sheetFormatPr defaultColWidth="15.140625" defaultRowHeight="15" x14ac:dyDescent="0.25"/>
  <cols>
    <col min="1" max="2" width="12.140625" style="7" customWidth="1"/>
    <col min="3" max="3" width="11.7109375" style="7" customWidth="1"/>
    <col min="4" max="16384" width="15.140625" style="7"/>
  </cols>
  <sheetData>
    <row r="2" spans="1:13" x14ac:dyDescent="0.25">
      <c r="A2" s="1" t="s">
        <v>0</v>
      </c>
      <c r="B2" s="1"/>
      <c r="C2" s="2" t="s">
        <v>286</v>
      </c>
      <c r="E2" s="3"/>
      <c r="F2" s="3"/>
      <c r="G2" s="4"/>
    </row>
    <row r="3" spans="1:13" x14ac:dyDescent="0.25">
      <c r="A3" s="5" t="s">
        <v>2</v>
      </c>
      <c r="B3" s="6"/>
      <c r="C3" s="2" t="s">
        <v>3</v>
      </c>
      <c r="E3" s="3"/>
      <c r="F3" s="3"/>
      <c r="G3" s="4"/>
    </row>
    <row r="4" spans="1:13" x14ac:dyDescent="0.25">
      <c r="A4" s="5" t="s">
        <v>10</v>
      </c>
      <c r="B4" s="6"/>
      <c r="C4" s="3"/>
      <c r="D4" s="3"/>
      <c r="E4" s="3"/>
      <c r="F4" s="3"/>
      <c r="G4" s="4"/>
    </row>
    <row r="5" spans="1:13" x14ac:dyDescent="0.25">
      <c r="A5" s="5" t="s">
        <v>76</v>
      </c>
      <c r="B5" s="6"/>
      <c r="C5" s="3"/>
      <c r="D5" s="3"/>
      <c r="E5" s="3"/>
      <c r="F5" s="3"/>
      <c r="G5" s="4"/>
    </row>
    <row r="6" spans="1:13" x14ac:dyDescent="0.25">
      <c r="A6" s="9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6"/>
      <c r="B9" s="10" t="s">
        <v>5</v>
      </c>
      <c r="C9" s="6"/>
      <c r="D9" s="11" t="s">
        <v>8</v>
      </c>
      <c r="E9" s="6"/>
      <c r="F9" s="6"/>
      <c r="G9" s="6"/>
      <c r="H9" s="6"/>
      <c r="I9" s="8"/>
      <c r="J9" s="8"/>
      <c r="K9" s="8"/>
      <c r="L9" s="8"/>
      <c r="M9" s="8"/>
    </row>
    <row r="10" spans="1:13" x14ac:dyDescent="0.25">
      <c r="A10" s="6"/>
      <c r="B10" s="11"/>
      <c r="C10" s="6"/>
      <c r="D10" s="6"/>
      <c r="E10" s="6"/>
      <c r="F10" s="6"/>
      <c r="G10" s="6"/>
      <c r="H10" s="6"/>
      <c r="I10" s="8"/>
      <c r="J10" s="8"/>
      <c r="K10" s="8"/>
      <c r="L10" s="8"/>
      <c r="M10" s="8"/>
    </row>
    <row r="11" spans="1:13" x14ac:dyDescent="0.25">
      <c r="A11" s="6"/>
      <c r="B11" s="10" t="s">
        <v>6</v>
      </c>
      <c r="C11" s="6"/>
      <c r="D11" s="11" t="s">
        <v>75</v>
      </c>
      <c r="E11" s="6"/>
      <c r="F11" s="6"/>
      <c r="G11" s="6"/>
      <c r="H11" s="6"/>
      <c r="I11" s="8"/>
      <c r="J11" s="8"/>
      <c r="K11" s="8"/>
      <c r="L11" s="8"/>
      <c r="M11" s="8"/>
    </row>
    <row r="12" spans="1:13" x14ac:dyDescent="0.25">
      <c r="A12" s="6"/>
      <c r="B12" s="11"/>
      <c r="C12" s="6"/>
      <c r="D12" s="6" t="s">
        <v>287</v>
      </c>
      <c r="E12" s="6"/>
      <c r="F12" s="6"/>
      <c r="G12" s="6"/>
      <c r="H12" s="6"/>
      <c r="I12" s="8"/>
      <c r="J12" s="8"/>
      <c r="K12" s="8"/>
      <c r="L12" s="8"/>
      <c r="M12" s="8"/>
    </row>
    <row r="13" spans="1:13" x14ac:dyDescent="0.25">
      <c r="A13" s="6"/>
      <c r="D13" s="6" t="s">
        <v>77</v>
      </c>
      <c r="E13" s="6"/>
      <c r="F13" s="6"/>
      <c r="G13" s="6"/>
      <c r="H13" s="6"/>
      <c r="I13" s="8"/>
      <c r="J13" s="8"/>
      <c r="K13" s="8"/>
      <c r="L13" s="8"/>
      <c r="M13" s="8"/>
    </row>
    <row r="14" spans="1:13" x14ac:dyDescent="0.25">
      <c r="A14" s="6"/>
      <c r="D14" s="6" t="s">
        <v>78</v>
      </c>
      <c r="E14" s="6"/>
      <c r="F14" s="6"/>
      <c r="G14" s="6"/>
      <c r="H14" s="6"/>
      <c r="I14" s="8"/>
      <c r="J14" s="8"/>
      <c r="K14" s="8"/>
      <c r="L14" s="8"/>
      <c r="M14" s="8"/>
    </row>
    <row r="15" spans="1:13" x14ac:dyDescent="0.25">
      <c r="A15" s="6"/>
      <c r="D15" s="6" t="s">
        <v>25</v>
      </c>
      <c r="E15" s="6"/>
      <c r="F15" s="6"/>
      <c r="G15" s="6"/>
      <c r="H15" s="6"/>
      <c r="I15" s="8"/>
      <c r="J15" s="8"/>
      <c r="K15" s="8"/>
      <c r="L15" s="8"/>
      <c r="M15" s="8"/>
    </row>
    <row r="16" spans="1:13" x14ac:dyDescent="0.25">
      <c r="A16" s="6"/>
      <c r="D16" s="6"/>
      <c r="E16" s="6"/>
      <c r="F16" s="6"/>
      <c r="G16" s="6"/>
      <c r="H16" s="6"/>
      <c r="I16" s="8"/>
      <c r="J16" s="8"/>
      <c r="K16" s="8"/>
      <c r="L16" s="8"/>
      <c r="M16" s="8"/>
    </row>
    <row r="17" spans="1:13" x14ac:dyDescent="0.25">
      <c r="A17" s="6"/>
      <c r="B17" s="10" t="s">
        <v>7</v>
      </c>
      <c r="C17" s="6"/>
      <c r="G17" s="6"/>
      <c r="H17" s="6"/>
      <c r="I17" s="8"/>
      <c r="J17" s="8"/>
      <c r="K17" s="8"/>
      <c r="L17" s="8"/>
      <c r="M17" s="8"/>
    </row>
    <row r="18" spans="1:13" x14ac:dyDescent="0.25">
      <c r="A18" s="6"/>
      <c r="B18" s="11" t="s">
        <v>9</v>
      </c>
      <c r="C18" s="6"/>
      <c r="G18" s="6"/>
      <c r="H18" s="6"/>
      <c r="I18" s="8"/>
      <c r="J18" s="8"/>
      <c r="K18" s="8"/>
      <c r="L18" s="8"/>
      <c r="M18" s="8"/>
    </row>
    <row r="19" spans="1:13" x14ac:dyDescent="0.25">
      <c r="A19" s="6"/>
      <c r="C19" s="6" t="s">
        <v>22</v>
      </c>
      <c r="E19" s="6"/>
      <c r="F19" s="6"/>
      <c r="G19" s="6"/>
      <c r="H19" s="6"/>
      <c r="I19" s="8"/>
      <c r="J19" s="8"/>
      <c r="K19" s="8"/>
      <c r="L19" s="8"/>
      <c r="M19" s="8"/>
    </row>
    <row r="20" spans="1:13" x14ac:dyDescent="0.25">
      <c r="A20" s="6"/>
      <c r="B20" s="6"/>
      <c r="C20" s="6" t="s">
        <v>23</v>
      </c>
      <c r="D20" s="6"/>
      <c r="E20" s="6"/>
      <c r="F20" s="6"/>
      <c r="G20" s="6"/>
      <c r="H20" s="6"/>
      <c r="I20" s="8"/>
      <c r="J20" s="8"/>
      <c r="K20" s="8"/>
      <c r="L20" s="8"/>
      <c r="M20" s="8"/>
    </row>
    <row r="21" spans="1:13" x14ac:dyDescent="0.25">
      <c r="A21" s="6"/>
      <c r="B21" s="6"/>
      <c r="C21" s="6"/>
      <c r="D21" s="6"/>
      <c r="E21" s="6"/>
      <c r="F21" s="6"/>
      <c r="G21" s="6"/>
      <c r="H21" s="6"/>
      <c r="I21" s="8"/>
      <c r="J21" s="8"/>
      <c r="K21" s="8"/>
      <c r="L21" s="8"/>
      <c r="M21" s="8"/>
    </row>
    <row r="22" spans="1:13" x14ac:dyDescent="0.25">
      <c r="A22" s="6"/>
      <c r="B22" s="11" t="s">
        <v>16</v>
      </c>
      <c r="C22" s="6"/>
      <c r="D22" s="6"/>
      <c r="E22" s="6"/>
      <c r="F22" s="6"/>
      <c r="G22" s="6"/>
      <c r="H22" s="6"/>
      <c r="I22" s="8"/>
      <c r="J22" s="8"/>
      <c r="K22" s="8"/>
      <c r="L22" s="8"/>
      <c r="M22" s="8"/>
    </row>
    <row r="23" spans="1:13" x14ac:dyDescent="0.25">
      <c r="A23" s="8"/>
      <c r="B23" s="8"/>
      <c r="C23" s="8"/>
      <c r="D23" s="8"/>
      <c r="E23" s="13" t="s">
        <v>11</v>
      </c>
      <c r="F23" s="13" t="s">
        <v>12</v>
      </c>
      <c r="G23" s="8"/>
      <c r="H23" s="8"/>
      <c r="I23" s="8"/>
      <c r="J23" s="8"/>
      <c r="K23" s="8"/>
      <c r="L23" s="8"/>
      <c r="M23" s="8"/>
    </row>
    <row r="24" spans="1:13" x14ac:dyDescent="0.25">
      <c r="A24" s="8"/>
      <c r="B24" s="8" t="s">
        <v>21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8"/>
      <c r="B25" s="8" t="s">
        <v>13</v>
      </c>
      <c r="C25" s="8"/>
      <c r="D25" s="8"/>
      <c r="E25" s="8">
        <v>148</v>
      </c>
      <c r="F25" s="14">
        <v>804000</v>
      </c>
      <c r="G25" s="8"/>
      <c r="H25" s="8"/>
      <c r="I25" s="8"/>
      <c r="J25" s="8"/>
      <c r="K25" s="8"/>
      <c r="L25" s="8"/>
      <c r="M25" s="8"/>
    </row>
    <row r="26" spans="1:13" x14ac:dyDescent="0.25">
      <c r="A26" s="8"/>
      <c r="B26" s="8" t="s">
        <v>14</v>
      </c>
      <c r="C26" s="8"/>
      <c r="D26" s="8"/>
      <c r="E26" s="16">
        <v>73</v>
      </c>
      <c r="F26" s="16">
        <v>480250</v>
      </c>
      <c r="G26" s="8"/>
      <c r="H26" s="8"/>
      <c r="I26" s="8"/>
      <c r="J26" s="8"/>
      <c r="K26" s="8"/>
      <c r="L26" s="8"/>
      <c r="M26" s="8"/>
    </row>
    <row r="27" spans="1:13" ht="16.5" x14ac:dyDescent="0.35">
      <c r="A27" s="8"/>
      <c r="B27" s="8"/>
      <c r="C27" s="8" t="s">
        <v>15</v>
      </c>
      <c r="D27" s="8"/>
      <c r="E27" s="17">
        <f>SUM(E25:E26)</f>
        <v>221</v>
      </c>
      <c r="F27" s="18">
        <f>SUM(F25:F26)</f>
        <v>1284250</v>
      </c>
      <c r="G27" s="8"/>
      <c r="H27" s="8"/>
      <c r="I27" s="8"/>
      <c r="J27" s="8"/>
      <c r="K27" s="8"/>
      <c r="L27" s="8"/>
      <c r="M27" s="8"/>
    </row>
    <row r="28" spans="1:13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8"/>
      <c r="B29" s="8" t="s">
        <v>20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8"/>
      <c r="B30" s="8" t="s">
        <v>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8"/>
      <c r="B31" s="8" t="s">
        <v>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8"/>
      <c r="B32" s="8" t="s">
        <v>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8"/>
      <c r="B33" s="8" t="s">
        <v>24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8"/>
      <c r="B35" s="9" t="s">
        <v>35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8"/>
      <c r="B36" s="8" t="s">
        <v>26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8"/>
      <c r="B37" s="8" t="s">
        <v>27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8"/>
      <c r="B38" s="8" t="s">
        <v>28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8"/>
      <c r="B39" s="8" t="s">
        <v>29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8"/>
      <c r="B41" s="8" t="s">
        <v>30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8"/>
      <c r="B42" s="8" t="s">
        <v>31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8"/>
      <c r="F44" s="8"/>
      <c r="G44" s="21" t="s">
        <v>33</v>
      </c>
      <c r="H44" s="8"/>
      <c r="I44" s="8"/>
      <c r="J44" s="8"/>
      <c r="K44" s="8"/>
      <c r="L44" s="8"/>
      <c r="M44" s="8"/>
    </row>
    <row r="45" spans="1:13" x14ac:dyDescent="0.25">
      <c r="A45" s="8"/>
      <c r="E45" s="13" t="s">
        <v>11</v>
      </c>
      <c r="F45" s="13" t="s">
        <v>32</v>
      </c>
      <c r="G45" s="13" t="s">
        <v>34</v>
      </c>
      <c r="H45" s="8"/>
      <c r="I45" s="8"/>
      <c r="J45" s="8"/>
      <c r="K45" s="8"/>
      <c r="L45" s="8"/>
      <c r="M45" s="8"/>
    </row>
    <row r="46" spans="1:13" x14ac:dyDescent="0.25">
      <c r="A46" s="8"/>
      <c r="B46" s="8" t="s">
        <v>13</v>
      </c>
      <c r="C46" s="8"/>
      <c r="D46" s="8"/>
      <c r="E46" s="8">
        <v>148</v>
      </c>
      <c r="F46" s="20">
        <f>E46/$E$48</f>
        <v>0.66968325791855199</v>
      </c>
      <c r="G46" s="15">
        <f>ROUND(F46*40,0)</f>
        <v>27</v>
      </c>
      <c r="H46" s="8"/>
      <c r="I46" s="8"/>
      <c r="J46" s="8"/>
      <c r="K46" s="8"/>
      <c r="L46" s="8"/>
      <c r="M46" s="8"/>
    </row>
    <row r="47" spans="1:13" x14ac:dyDescent="0.25">
      <c r="A47" s="8"/>
      <c r="B47" s="8" t="s">
        <v>14</v>
      </c>
      <c r="C47" s="8"/>
      <c r="D47" s="8"/>
      <c r="E47" s="16">
        <v>73</v>
      </c>
      <c r="F47" s="20">
        <f>E47/$E$48</f>
        <v>0.33031674208144796</v>
      </c>
      <c r="G47" s="16">
        <f>ROUND(F47*40,0)</f>
        <v>13</v>
      </c>
      <c r="H47" s="8"/>
      <c r="I47" s="8"/>
      <c r="J47" s="8"/>
      <c r="K47" s="8"/>
      <c r="L47" s="8"/>
      <c r="M47" s="8"/>
    </row>
    <row r="48" spans="1:13" ht="16.5" x14ac:dyDescent="0.35">
      <c r="A48" s="8"/>
      <c r="B48" s="8"/>
      <c r="C48" s="8" t="s">
        <v>15</v>
      </c>
      <c r="D48" s="8"/>
      <c r="E48" s="17">
        <f>SUM(E46:E47)</f>
        <v>221</v>
      </c>
      <c r="F48" s="19">
        <f>SUM(F46:F47)</f>
        <v>1</v>
      </c>
      <c r="G48" s="17">
        <f>SUM(G46:G47)</f>
        <v>40</v>
      </c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 s="8"/>
      <c r="B50" s="8" t="s">
        <v>36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 s="8"/>
      <c r="B51" s="8" t="s">
        <v>37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x14ac:dyDescent="0.25">
      <c r="E53" s="35">
        <v>69</v>
      </c>
    </row>
    <row r="61" spans="1:13" x14ac:dyDescent="0.25">
      <c r="A61" s="8"/>
      <c r="B61" s="8"/>
      <c r="C61" s="8"/>
      <c r="D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 s="8"/>
      <c r="B64" s="9" t="s">
        <v>48</v>
      </c>
      <c r="C64" s="8"/>
      <c r="D64" s="8" t="s">
        <v>41</v>
      </c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5">
      <c r="A65" s="8" t="s">
        <v>55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 s="22">
        <v>1</v>
      </c>
      <c r="B66" s="8" t="s">
        <v>288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25">
      <c r="A67" s="22">
        <v>2</v>
      </c>
      <c r="B67" s="8" t="s">
        <v>42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25">
      <c r="A68" s="22"/>
      <c r="B68" s="8" t="s">
        <v>43</v>
      </c>
      <c r="C68" s="8"/>
      <c r="D68" s="8"/>
      <c r="E68" s="8"/>
      <c r="F68" s="8"/>
      <c r="G68" s="8"/>
      <c r="H68" s="8"/>
      <c r="I68" s="8">
        <v>71</v>
      </c>
      <c r="J68" s="8"/>
      <c r="K68" s="8"/>
      <c r="L68" s="8"/>
      <c r="M68" s="8"/>
    </row>
    <row r="69" spans="1:13" x14ac:dyDescent="0.25">
      <c r="A69" s="22"/>
      <c r="B69" s="8" t="s">
        <v>44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25">
      <c r="A70" s="22">
        <v>3</v>
      </c>
      <c r="B70" s="8" t="s">
        <v>45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 s="22">
        <v>4</v>
      </c>
      <c r="B71" s="8" t="s">
        <v>46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 s="22">
        <v>0</v>
      </c>
      <c r="B72" s="8" t="s">
        <v>47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 s="22">
        <v>5</v>
      </c>
      <c r="B73" s="8" t="s">
        <v>49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22"/>
      <c r="B74" s="8" t="s">
        <v>50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22">
        <v>6</v>
      </c>
      <c r="B75" s="8" t="s">
        <v>51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 s="22"/>
      <c r="B76" s="8" t="s">
        <v>52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 s="22">
        <v>7</v>
      </c>
      <c r="B77" s="8" t="s">
        <v>53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22">
        <v>8</v>
      </c>
      <c r="B78" s="8" t="s">
        <v>54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25">
      <c r="A79" s="22">
        <v>9</v>
      </c>
      <c r="B79" s="8" t="s">
        <v>56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 s="22">
        <v>10</v>
      </c>
      <c r="B80" s="8" t="s">
        <v>57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x14ac:dyDescent="0.25">
      <c r="A81" s="22">
        <v>11</v>
      </c>
      <c r="B81" s="8" t="s">
        <v>79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 s="22">
        <v>12</v>
      </c>
      <c r="B82" s="8" t="s">
        <v>164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22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x14ac:dyDescent="0.25">
      <c r="A84" s="2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x14ac:dyDescent="0.25"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B86" s="9" t="s">
        <v>230</v>
      </c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B87" s="8" t="s">
        <v>215</v>
      </c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22"/>
      <c r="B88" s="8" t="s">
        <v>212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22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x14ac:dyDescent="0.25">
      <c r="A90" s="22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 s="12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 s="8" t="s">
        <v>289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x14ac:dyDescent="0.25">
      <c r="A101" s="8"/>
      <c r="B101" s="8"/>
      <c r="C101" s="8"/>
      <c r="D101" s="8"/>
      <c r="F101" s="8"/>
      <c r="G101" s="8"/>
      <c r="H101" s="8"/>
      <c r="I101" s="8"/>
      <c r="J101" s="8"/>
      <c r="K101" s="8"/>
      <c r="L101" s="8"/>
      <c r="M101" s="8"/>
    </row>
    <row r="102" spans="1:13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x14ac:dyDescent="0.25">
      <c r="E106" s="35">
        <v>70</v>
      </c>
    </row>
  </sheetData>
  <pageMargins left="0.45" right="0.2" top="0.75" bottom="0.25" header="0.3" footer="0.3"/>
  <pageSetup scale="78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7"/>
  <sheetViews>
    <sheetView topLeftCell="A22" zoomScale="130" zoomScaleNormal="130" workbookViewId="0">
      <selection activeCell="F57" sqref="F57"/>
    </sheetView>
  </sheetViews>
  <sheetFormatPr defaultColWidth="15.140625" defaultRowHeight="15" x14ac:dyDescent="0.25"/>
  <cols>
    <col min="1" max="2" width="12.140625" style="7" customWidth="1"/>
    <col min="3" max="3" width="11.7109375" style="7" customWidth="1"/>
    <col min="4" max="16384" width="15.140625" style="7"/>
  </cols>
  <sheetData>
    <row r="2" spans="1:13" x14ac:dyDescent="0.25">
      <c r="A2" s="1" t="s">
        <v>0</v>
      </c>
      <c r="B2" s="1"/>
      <c r="C2" s="2" t="s">
        <v>286</v>
      </c>
      <c r="E2" s="3"/>
      <c r="F2" s="3"/>
      <c r="G2" s="4"/>
    </row>
    <row r="3" spans="1:13" x14ac:dyDescent="0.25">
      <c r="A3" s="5" t="s">
        <v>2</v>
      </c>
      <c r="B3" s="6"/>
      <c r="C3" s="2" t="s">
        <v>3</v>
      </c>
      <c r="E3" s="3"/>
      <c r="F3" s="3"/>
      <c r="G3" s="4"/>
    </row>
    <row r="4" spans="1:13" x14ac:dyDescent="0.25">
      <c r="A4" s="5" t="s">
        <v>10</v>
      </c>
      <c r="B4" s="6"/>
      <c r="C4" s="3"/>
      <c r="D4" s="3"/>
      <c r="E4" s="3"/>
      <c r="F4" s="3"/>
      <c r="G4" s="4"/>
    </row>
    <row r="5" spans="1:13" x14ac:dyDescent="0.25">
      <c r="A5" s="5" t="s">
        <v>239</v>
      </c>
      <c r="B5" s="6"/>
      <c r="C5" s="3"/>
      <c r="D5" s="3"/>
      <c r="E5" s="3"/>
      <c r="F5" s="3"/>
      <c r="G5" s="4"/>
    </row>
    <row r="6" spans="1:13" x14ac:dyDescent="0.25">
      <c r="A6" s="9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6"/>
      <c r="B8" s="10" t="s">
        <v>5</v>
      </c>
      <c r="C8" s="6"/>
      <c r="D8" s="11" t="s">
        <v>8</v>
      </c>
      <c r="E8" s="6"/>
      <c r="F8" s="6"/>
      <c r="G8" s="6"/>
      <c r="H8" s="6"/>
      <c r="I8" s="8"/>
      <c r="J8" s="8"/>
      <c r="K8" s="8"/>
      <c r="L8" s="8"/>
      <c r="M8" s="8"/>
    </row>
    <row r="9" spans="1:13" x14ac:dyDescent="0.25">
      <c r="A9" s="6"/>
      <c r="B9" s="11"/>
      <c r="C9" s="6"/>
      <c r="D9" s="6"/>
      <c r="E9" s="6"/>
      <c r="F9" s="6"/>
      <c r="G9" s="6"/>
      <c r="H9" s="6"/>
      <c r="I9" s="8"/>
      <c r="J9" s="8"/>
      <c r="K9" s="8"/>
      <c r="L9" s="8"/>
      <c r="M9" s="8"/>
    </row>
    <row r="10" spans="1:13" x14ac:dyDescent="0.25">
      <c r="A10" s="6"/>
      <c r="B10" s="10" t="s">
        <v>6</v>
      </c>
      <c r="C10" s="6"/>
      <c r="D10" s="34" t="s">
        <v>240</v>
      </c>
      <c r="E10" s="6"/>
      <c r="F10" s="6"/>
      <c r="G10" s="6"/>
      <c r="H10" s="6"/>
      <c r="I10" s="8"/>
      <c r="J10" s="8"/>
      <c r="K10" s="8"/>
      <c r="L10" s="8"/>
      <c r="M10" s="8"/>
    </row>
    <row r="11" spans="1:13" x14ac:dyDescent="0.25">
      <c r="A11" s="6"/>
      <c r="B11" s="11"/>
      <c r="C11" s="6"/>
      <c r="D11" s="6" t="s">
        <v>241</v>
      </c>
      <c r="E11" s="6"/>
      <c r="F11" s="6"/>
      <c r="G11" s="6"/>
      <c r="H11" s="6"/>
      <c r="I11" s="8"/>
      <c r="J11" s="8"/>
      <c r="K11" s="8"/>
      <c r="L11" s="8"/>
      <c r="M11" s="8"/>
    </row>
    <row r="12" spans="1:13" x14ac:dyDescent="0.25">
      <c r="A12" s="6"/>
      <c r="D12" s="8" t="s">
        <v>261</v>
      </c>
      <c r="E12" s="6"/>
      <c r="F12" s="6"/>
      <c r="G12" s="6"/>
      <c r="H12" s="6"/>
      <c r="I12" s="8"/>
      <c r="J12" s="8"/>
      <c r="K12" s="8"/>
      <c r="L12" s="8"/>
      <c r="M12" s="8"/>
    </row>
    <row r="13" spans="1:13" x14ac:dyDescent="0.25">
      <c r="A13" s="6"/>
      <c r="D13" s="8" t="s">
        <v>242</v>
      </c>
      <c r="E13" s="6"/>
      <c r="F13" s="6"/>
      <c r="G13" s="6"/>
      <c r="H13" s="6"/>
      <c r="I13" s="8"/>
      <c r="J13" s="8"/>
      <c r="K13" s="8"/>
      <c r="L13" s="8"/>
      <c r="M13" s="8"/>
    </row>
    <row r="14" spans="1:13" x14ac:dyDescent="0.25">
      <c r="A14" s="6"/>
      <c r="D14" s="8" t="s">
        <v>243</v>
      </c>
      <c r="E14" s="6"/>
      <c r="F14" s="6"/>
      <c r="G14" s="6"/>
      <c r="H14" s="6"/>
      <c r="I14" s="8"/>
      <c r="J14" s="8"/>
      <c r="K14" s="8"/>
      <c r="L14" s="8"/>
      <c r="M14" s="8"/>
    </row>
    <row r="15" spans="1:13" x14ac:dyDescent="0.25">
      <c r="A15" s="6"/>
      <c r="D15" s="5" t="s">
        <v>244</v>
      </c>
      <c r="G15" s="6"/>
      <c r="H15" s="6"/>
      <c r="I15" s="8"/>
      <c r="J15" s="8"/>
      <c r="K15" s="8"/>
      <c r="L15" s="8"/>
      <c r="M15" s="8"/>
    </row>
    <row r="16" spans="1:13" x14ac:dyDescent="0.25">
      <c r="A16" s="6"/>
      <c r="D16" s="6" t="s">
        <v>245</v>
      </c>
      <c r="G16" s="6"/>
      <c r="H16" s="6"/>
      <c r="I16" s="8"/>
      <c r="J16" s="8"/>
      <c r="K16" s="8"/>
      <c r="L16" s="8"/>
      <c r="M16" s="8"/>
    </row>
    <row r="17" spans="1:13" x14ac:dyDescent="0.25">
      <c r="A17" s="6"/>
      <c r="D17" s="8" t="s">
        <v>246</v>
      </c>
      <c r="E17" s="6"/>
      <c r="F17" s="6"/>
      <c r="G17" s="6"/>
      <c r="H17" s="6"/>
      <c r="I17" s="8"/>
      <c r="J17" s="8"/>
      <c r="K17" s="8"/>
      <c r="L17" s="8"/>
      <c r="M17" s="8"/>
    </row>
    <row r="18" spans="1:13" x14ac:dyDescent="0.25">
      <c r="A18" s="6"/>
      <c r="C18" s="6"/>
      <c r="E18" s="6"/>
      <c r="F18" s="6"/>
      <c r="G18" s="6"/>
      <c r="H18" s="6"/>
      <c r="I18" s="8"/>
      <c r="J18" s="8"/>
      <c r="K18" s="8"/>
      <c r="L18" s="8"/>
      <c r="M18" s="8"/>
    </row>
    <row r="19" spans="1:13" x14ac:dyDescent="0.25">
      <c r="A19" s="6"/>
      <c r="C19" s="6"/>
      <c r="D19" s="6" t="s">
        <v>210</v>
      </c>
      <c r="E19" s="6"/>
      <c r="F19" s="6"/>
      <c r="G19" s="6"/>
      <c r="H19" s="6"/>
      <c r="I19" s="8"/>
      <c r="J19" s="8"/>
      <c r="K19" s="8"/>
      <c r="L19" s="8"/>
      <c r="M19" s="8"/>
    </row>
    <row r="20" spans="1:13" x14ac:dyDescent="0.25">
      <c r="A20" s="8"/>
      <c r="C20" s="6"/>
      <c r="D20" s="6" t="s">
        <v>194</v>
      </c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8"/>
      <c r="B21" s="10" t="s">
        <v>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8"/>
      <c r="B22" s="11" t="s">
        <v>252</v>
      </c>
      <c r="C22" s="8"/>
      <c r="D22" s="8" t="s">
        <v>262</v>
      </c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8"/>
      <c r="C23" s="8"/>
      <c r="D23" s="8" t="s">
        <v>260</v>
      </c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8"/>
      <c r="C24" s="8"/>
      <c r="D24" s="8" t="s">
        <v>264</v>
      </c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8"/>
      <c r="B25" s="11" t="s">
        <v>263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8"/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8"/>
      <c r="B28" s="9" t="s">
        <v>265</v>
      </c>
      <c r="C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8"/>
      <c r="B29" s="9" t="s">
        <v>266</v>
      </c>
      <c r="C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8"/>
      <c r="B30" s="8" t="s">
        <v>267</v>
      </c>
      <c r="C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8"/>
      <c r="B31" s="8" t="s">
        <v>268</v>
      </c>
      <c r="C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8"/>
      <c r="B33" s="9" t="s">
        <v>248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8"/>
      <c r="B34" s="8" t="s">
        <v>269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8"/>
      <c r="B35" s="8" t="s">
        <v>270</v>
      </c>
      <c r="C35" s="8"/>
      <c r="D35" s="8"/>
      <c r="E35" s="31"/>
      <c r="F35" s="31"/>
      <c r="G35" s="31"/>
      <c r="H35" s="8"/>
      <c r="I35" s="8"/>
      <c r="J35" s="8"/>
      <c r="K35" s="8"/>
      <c r="L35" s="8"/>
      <c r="M35" s="8"/>
    </row>
    <row r="36" spans="1:13" x14ac:dyDescent="0.25">
      <c r="A36" s="8"/>
      <c r="B36" s="8" t="s">
        <v>271</v>
      </c>
      <c r="C36" s="8"/>
      <c r="D36" s="8"/>
      <c r="E36" s="31"/>
      <c r="F36" s="31"/>
      <c r="G36" s="31"/>
      <c r="H36" s="8"/>
      <c r="I36" s="8"/>
      <c r="J36" s="8"/>
      <c r="K36" s="8"/>
      <c r="L36" s="8"/>
      <c r="M36" s="8"/>
    </row>
    <row r="37" spans="1:13" x14ac:dyDescent="0.25">
      <c r="A37" s="8"/>
      <c r="B37" s="8" t="s">
        <v>273</v>
      </c>
      <c r="C37" s="8"/>
      <c r="D37" s="8"/>
      <c r="E37" s="8"/>
      <c r="F37" s="20"/>
      <c r="G37" s="15"/>
      <c r="H37" s="8"/>
      <c r="I37" s="8"/>
      <c r="J37" s="8"/>
      <c r="K37" s="8"/>
      <c r="L37" s="8"/>
      <c r="M37" s="8"/>
    </row>
    <row r="38" spans="1:13" x14ac:dyDescent="0.25">
      <c r="A38" s="8"/>
      <c r="B38" s="8" t="s">
        <v>272</v>
      </c>
      <c r="C38" s="8"/>
      <c r="D38" s="8"/>
      <c r="E38" s="16"/>
      <c r="F38" s="20"/>
      <c r="G38" s="16"/>
      <c r="H38" s="8"/>
      <c r="I38" s="8"/>
      <c r="J38" s="8"/>
      <c r="K38" s="8"/>
      <c r="L38" s="8"/>
      <c r="M38" s="8"/>
    </row>
    <row r="39" spans="1:13" ht="16.5" x14ac:dyDescent="0.35">
      <c r="A39" s="8"/>
      <c r="B39" s="8" t="s">
        <v>300</v>
      </c>
      <c r="C39" s="8"/>
      <c r="D39" s="8"/>
      <c r="E39" s="17"/>
      <c r="F39" s="19"/>
      <c r="G39" s="17"/>
      <c r="H39" s="8"/>
      <c r="I39" s="8"/>
      <c r="J39" s="8"/>
      <c r="K39" s="8"/>
      <c r="L39" s="8"/>
      <c r="M39" s="8"/>
    </row>
    <row r="40" spans="1:13" x14ac:dyDescent="0.25">
      <c r="A40" s="8"/>
      <c r="B40" s="7" t="s">
        <v>274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8"/>
      <c r="B41" s="8" t="s">
        <v>275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8"/>
      <c r="B42" s="8" t="s">
        <v>276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8"/>
      <c r="B43" s="8" t="s">
        <v>277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8"/>
      <c r="B44" s="8" t="s">
        <v>301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8" t="s">
        <v>278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C47" s="8"/>
      <c r="D47" s="7">
        <v>84</v>
      </c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x14ac:dyDescent="0.25">
      <c r="A55" s="8"/>
      <c r="B55" s="9" t="s">
        <v>48</v>
      </c>
      <c r="C55" s="8"/>
      <c r="D55" s="8" t="s">
        <v>41</v>
      </c>
      <c r="E55" s="8"/>
      <c r="F55" s="8"/>
      <c r="G55" s="8"/>
      <c r="H55" s="8"/>
      <c r="I55" s="8"/>
      <c r="J55" s="8"/>
      <c r="K55" s="8"/>
      <c r="L55" s="8"/>
      <c r="M55" s="8"/>
    </row>
    <row r="56" spans="1:13" x14ac:dyDescent="0.25">
      <c r="A56" s="8" t="s">
        <v>55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22">
        <v>1</v>
      </c>
      <c r="B57" s="8" t="s">
        <v>253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5">
      <c r="A58" s="22">
        <v>2</v>
      </c>
      <c r="B58" s="8" t="s">
        <v>254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x14ac:dyDescent="0.25">
      <c r="A59" s="22"/>
      <c r="B59" s="8" t="s">
        <v>255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 s="22">
        <v>3</v>
      </c>
      <c r="B60" s="8" t="s">
        <v>256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25">
      <c r="A61" s="22">
        <v>4</v>
      </c>
      <c r="B61" s="8" t="s">
        <v>257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22">
        <v>5</v>
      </c>
      <c r="B62" s="8" t="s">
        <v>258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22"/>
      <c r="B63" s="8" t="s">
        <v>259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 s="2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5">
      <c r="A65" s="2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 s="22"/>
      <c r="B66" s="9" t="s">
        <v>230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25">
      <c r="B67" s="8" t="s">
        <v>216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25">
      <c r="A68" s="22"/>
      <c r="B68" s="8" t="s">
        <v>217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25">
      <c r="A69" s="2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25">
      <c r="A70" s="2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 s="2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 s="32" t="s">
        <v>295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 s="2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2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2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 s="2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 s="2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2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25">
      <c r="A79" s="1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8"/>
      <c r="B89" s="8"/>
      <c r="C89" s="8"/>
      <c r="D89" s="7">
        <v>85</v>
      </c>
      <c r="E89" s="8"/>
      <c r="F89" s="8"/>
      <c r="G89" s="8"/>
      <c r="H89" s="8"/>
      <c r="I89" s="8"/>
      <c r="J89" s="8"/>
      <c r="K89" s="8"/>
      <c r="L89" s="8"/>
      <c r="M89" s="8"/>
    </row>
    <row r="90" spans="1:13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</sheetData>
  <pageMargins left="0.45" right="0.2" top="0.75" bottom="0.25" header="0.3" footer="0.3"/>
  <pageSetup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5"/>
  <sheetViews>
    <sheetView zoomScale="130" zoomScaleNormal="130" workbookViewId="0">
      <selection activeCell="F57" sqref="F57"/>
    </sheetView>
  </sheetViews>
  <sheetFormatPr defaultRowHeight="11.25" x14ac:dyDescent="0.2"/>
  <cols>
    <col min="1" max="1" width="9.28515625" style="8" customWidth="1"/>
    <col min="2" max="3" width="9.140625" style="8"/>
    <col min="4" max="4" width="21.140625" style="8" customWidth="1"/>
    <col min="5" max="6" width="9.140625" style="8"/>
    <col min="7" max="7" width="19" style="8" customWidth="1"/>
    <col min="8" max="8" width="17.140625" style="8" customWidth="1"/>
    <col min="9" max="16384" width="9.140625" style="8"/>
  </cols>
  <sheetData>
    <row r="2" spans="1:6" x14ac:dyDescent="0.2">
      <c r="A2" s="1" t="s">
        <v>0</v>
      </c>
      <c r="B2" s="1"/>
      <c r="C2" s="2" t="s">
        <v>286</v>
      </c>
    </row>
    <row r="3" spans="1:6" x14ac:dyDescent="0.2">
      <c r="A3" s="5" t="s">
        <v>2</v>
      </c>
      <c r="B3" s="6"/>
      <c r="C3" s="2" t="s">
        <v>3</v>
      </c>
    </row>
    <row r="4" spans="1:6" x14ac:dyDescent="0.2">
      <c r="A4" s="5" t="s">
        <v>10</v>
      </c>
      <c r="B4" s="6"/>
      <c r="C4" s="3"/>
      <c r="D4" s="3"/>
    </row>
    <row r="5" spans="1:6" x14ac:dyDescent="0.2">
      <c r="A5" s="5" t="s">
        <v>302</v>
      </c>
      <c r="B5" s="6"/>
      <c r="C5" s="3"/>
      <c r="D5" s="3"/>
    </row>
    <row r="6" spans="1:6" x14ac:dyDescent="0.2">
      <c r="A6" s="9" t="s">
        <v>4</v>
      </c>
    </row>
    <row r="10" spans="1:6" x14ac:dyDescent="0.2">
      <c r="B10" s="10" t="s">
        <v>5</v>
      </c>
      <c r="C10" s="6"/>
      <c r="D10" s="11" t="s">
        <v>8</v>
      </c>
      <c r="E10" s="6"/>
      <c r="F10" s="6"/>
    </row>
    <row r="11" spans="1:6" x14ac:dyDescent="0.2">
      <c r="B11" s="11"/>
      <c r="C11" s="6"/>
      <c r="D11" s="6"/>
      <c r="E11" s="6"/>
      <c r="F11" s="6"/>
    </row>
    <row r="12" spans="1:6" x14ac:dyDescent="0.2">
      <c r="B12" s="10" t="s">
        <v>6</v>
      </c>
      <c r="C12" s="6"/>
      <c r="D12" s="11" t="s">
        <v>280</v>
      </c>
      <c r="E12" s="6"/>
      <c r="F12" s="6"/>
    </row>
    <row r="13" spans="1:6" x14ac:dyDescent="0.2">
      <c r="B13" s="11"/>
      <c r="C13" s="6"/>
      <c r="D13" s="6" t="s">
        <v>281</v>
      </c>
      <c r="E13" s="6"/>
      <c r="F13" s="6"/>
    </row>
    <row r="14" spans="1:6" ht="15" x14ac:dyDescent="0.25">
      <c r="B14" s="7"/>
      <c r="C14" s="7"/>
      <c r="D14" s="6" t="s">
        <v>282</v>
      </c>
      <c r="E14" s="6"/>
      <c r="F14" s="6"/>
    </row>
    <row r="15" spans="1:6" ht="15" x14ac:dyDescent="0.25">
      <c r="B15" s="7"/>
      <c r="C15" s="7"/>
      <c r="D15" s="6" t="s">
        <v>283</v>
      </c>
      <c r="E15" s="6"/>
      <c r="F15" s="6"/>
    </row>
    <row r="16" spans="1:6" ht="15" x14ac:dyDescent="0.25">
      <c r="B16" s="7"/>
      <c r="C16" s="7"/>
      <c r="D16" s="6"/>
      <c r="E16" s="6"/>
      <c r="F16" s="6"/>
    </row>
    <row r="17" spans="2:6" ht="15" x14ac:dyDescent="0.25">
      <c r="B17" s="10" t="s">
        <v>7</v>
      </c>
      <c r="C17" s="6"/>
      <c r="D17" s="7"/>
      <c r="E17" s="7"/>
      <c r="F17" s="7"/>
    </row>
    <row r="18" spans="2:6" ht="15" x14ac:dyDescent="0.25">
      <c r="B18" s="11" t="s">
        <v>285</v>
      </c>
      <c r="C18" s="6"/>
      <c r="D18" s="7"/>
      <c r="E18" s="7"/>
      <c r="F18" s="7"/>
    </row>
    <row r="19" spans="2:6" ht="15" x14ac:dyDescent="0.25">
      <c r="B19" s="7"/>
      <c r="C19" s="6" t="s">
        <v>284</v>
      </c>
      <c r="D19" s="7"/>
      <c r="E19" s="6"/>
      <c r="F19" s="6"/>
    </row>
    <row r="20" spans="2:6" x14ac:dyDescent="0.2">
      <c r="B20" s="6"/>
      <c r="C20" s="6"/>
      <c r="D20" s="6"/>
      <c r="E20" s="6"/>
      <c r="F20" s="6"/>
    </row>
    <row r="21" spans="2:6" x14ac:dyDescent="0.2">
      <c r="B21" s="11" t="s">
        <v>141</v>
      </c>
      <c r="C21" s="6"/>
      <c r="D21" s="6"/>
      <c r="E21" s="6"/>
      <c r="F21" s="6"/>
    </row>
    <row r="22" spans="2:6" x14ac:dyDescent="0.2">
      <c r="C22" s="6"/>
      <c r="D22" s="6"/>
      <c r="E22" s="6"/>
      <c r="F22" s="6"/>
    </row>
    <row r="24" spans="2:6" x14ac:dyDescent="0.2">
      <c r="B24" s="8" t="s">
        <v>20</v>
      </c>
    </row>
    <row r="25" spans="2:6" x14ac:dyDescent="0.2">
      <c r="B25" s="8" t="s">
        <v>127</v>
      </c>
    </row>
    <row r="26" spans="2:6" x14ac:dyDescent="0.2">
      <c r="B26" s="8" t="s">
        <v>126</v>
      </c>
    </row>
    <row r="30" spans="2:6" x14ac:dyDescent="0.2">
      <c r="B30" s="9" t="s">
        <v>248</v>
      </c>
    </row>
    <row r="31" spans="2:6" x14ac:dyDescent="0.2">
      <c r="B31" s="8" t="s">
        <v>303</v>
      </c>
    </row>
    <row r="32" spans="2:6" x14ac:dyDescent="0.2">
      <c r="B32" s="8" t="s">
        <v>129</v>
      </c>
    </row>
    <row r="33" spans="2:6" x14ac:dyDescent="0.2">
      <c r="B33" s="8" t="s">
        <v>307</v>
      </c>
    </row>
    <row r="35" spans="2:6" x14ac:dyDescent="0.2">
      <c r="B35" s="8" t="s">
        <v>304</v>
      </c>
    </row>
    <row r="36" spans="2:6" x14ac:dyDescent="0.2">
      <c r="B36" s="8" t="s">
        <v>305</v>
      </c>
    </row>
    <row r="37" spans="2:6" x14ac:dyDescent="0.2">
      <c r="B37" s="8" t="s">
        <v>130</v>
      </c>
    </row>
    <row r="38" spans="2:6" x14ac:dyDescent="0.2">
      <c r="B38" s="8" t="s">
        <v>131</v>
      </c>
    </row>
    <row r="39" spans="2:6" x14ac:dyDescent="0.2">
      <c r="E39" s="31"/>
      <c r="F39" s="31"/>
    </row>
    <row r="40" spans="2:6" x14ac:dyDescent="0.2">
      <c r="B40" s="8" t="s">
        <v>306</v>
      </c>
      <c r="E40" s="31"/>
      <c r="F40" s="31"/>
    </row>
    <row r="41" spans="2:6" x14ac:dyDescent="0.2">
      <c r="F41" s="20"/>
    </row>
    <row r="42" spans="2:6" x14ac:dyDescent="0.2">
      <c r="E42" s="16"/>
      <c r="F42" s="20"/>
    </row>
    <row r="43" spans="2:6" ht="13.5" x14ac:dyDescent="0.35">
      <c r="E43" s="17"/>
      <c r="F43" s="19"/>
    </row>
    <row r="47" spans="2:6" x14ac:dyDescent="0.2">
      <c r="B47" s="9" t="s">
        <v>230</v>
      </c>
    </row>
    <row r="48" spans="2:6" x14ac:dyDescent="0.2">
      <c r="B48" s="8" t="s">
        <v>215</v>
      </c>
    </row>
    <row r="49" spans="1:4" x14ac:dyDescent="0.2">
      <c r="B49" s="8" t="s">
        <v>212</v>
      </c>
    </row>
    <row r="53" spans="1:4" ht="15" x14ac:dyDescent="0.25">
      <c r="D53" s="7">
        <v>86</v>
      </c>
    </row>
    <row r="55" spans="1:4" x14ac:dyDescent="0.2">
      <c r="A55" s="8" t="s">
        <v>290</v>
      </c>
    </row>
  </sheetData>
  <pageMargins left="0.7" right="0.7" top="0.75" bottom="0.75" header="0.3" footer="0.3"/>
  <pageSetup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7" sqref="F5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3"/>
  <sheetViews>
    <sheetView zoomScale="130" zoomScaleNormal="130" workbookViewId="0">
      <selection activeCell="F57" sqref="F57"/>
    </sheetView>
  </sheetViews>
  <sheetFormatPr defaultRowHeight="11.25" x14ac:dyDescent="0.2"/>
  <cols>
    <col min="1" max="3" width="9.140625" style="8"/>
    <col min="4" max="4" width="12" style="8" customWidth="1"/>
    <col min="5" max="16384" width="9.140625" style="8"/>
  </cols>
  <sheetData>
    <row r="2" spans="1:17" x14ac:dyDescent="0.2">
      <c r="A2" s="1" t="s">
        <v>0</v>
      </c>
      <c r="B2" s="1"/>
      <c r="C2" s="2" t="s">
        <v>286</v>
      </c>
    </row>
    <row r="3" spans="1:17" x14ac:dyDescent="0.2">
      <c r="A3" s="5" t="s">
        <v>2</v>
      </c>
      <c r="B3" s="6"/>
      <c r="C3" s="2" t="s">
        <v>3</v>
      </c>
    </row>
    <row r="4" spans="1:17" x14ac:dyDescent="0.2">
      <c r="A4" s="5" t="s">
        <v>10</v>
      </c>
      <c r="B4" s="6"/>
      <c r="C4" s="3"/>
      <c r="D4" s="3"/>
    </row>
    <row r="5" spans="1:17" x14ac:dyDescent="0.2">
      <c r="A5" s="5" t="s">
        <v>83</v>
      </c>
      <c r="B5" s="6"/>
      <c r="C5" s="3"/>
      <c r="D5" s="3"/>
    </row>
    <row r="7" spans="1:17" x14ac:dyDescent="0.2">
      <c r="E7" s="37" t="s">
        <v>58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">
      <c r="A8" s="23" t="s">
        <v>38</v>
      </c>
      <c r="B8" s="37" t="s">
        <v>39</v>
      </c>
      <c r="C8" s="37"/>
      <c r="D8" s="13" t="s">
        <v>40</v>
      </c>
      <c r="E8" s="30">
        <v>1</v>
      </c>
      <c r="F8" s="30">
        <v>2</v>
      </c>
      <c r="G8" s="30">
        <v>3</v>
      </c>
      <c r="H8" s="30">
        <v>4</v>
      </c>
      <c r="I8" s="30">
        <v>5</v>
      </c>
      <c r="J8" s="30">
        <v>6</v>
      </c>
      <c r="K8" s="30">
        <v>7</v>
      </c>
      <c r="L8" s="30">
        <v>8</v>
      </c>
      <c r="M8" s="30">
        <v>9</v>
      </c>
      <c r="N8" s="30">
        <v>10</v>
      </c>
      <c r="O8" s="30">
        <v>11</v>
      </c>
      <c r="P8" s="30">
        <v>12</v>
      </c>
      <c r="Q8" s="30"/>
    </row>
    <row r="9" spans="1:17" x14ac:dyDescent="0.2">
      <c r="A9" s="2" t="s">
        <v>66</v>
      </c>
      <c r="B9" s="2"/>
      <c r="C9" s="2"/>
      <c r="D9" s="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7" x14ac:dyDescent="0.2">
      <c r="A10" s="12">
        <v>125</v>
      </c>
      <c r="B10" s="8" t="s">
        <v>59</v>
      </c>
      <c r="D10" s="25">
        <v>2405</v>
      </c>
      <c r="E10" s="12" t="s">
        <v>60</v>
      </c>
      <c r="F10" s="12" t="s">
        <v>60</v>
      </c>
      <c r="G10" s="12" t="s">
        <v>60</v>
      </c>
      <c r="H10" s="12" t="s">
        <v>60</v>
      </c>
      <c r="I10" s="12" t="s">
        <v>60</v>
      </c>
      <c r="J10" s="12" t="s">
        <v>60</v>
      </c>
      <c r="K10" s="12" t="s">
        <v>60</v>
      </c>
      <c r="L10" s="12" t="s">
        <v>60</v>
      </c>
      <c r="M10" s="12" t="s">
        <v>60</v>
      </c>
      <c r="N10" s="12" t="s">
        <v>60</v>
      </c>
      <c r="O10" s="12" t="s">
        <v>60</v>
      </c>
      <c r="P10" s="12" t="s">
        <v>60</v>
      </c>
      <c r="Q10" s="12"/>
    </row>
    <row r="11" spans="1:17" x14ac:dyDescent="0.2">
      <c r="A11" s="12">
        <v>132</v>
      </c>
      <c r="B11" s="8" t="s">
        <v>63</v>
      </c>
      <c r="D11" s="25">
        <v>85.5</v>
      </c>
      <c r="E11" s="12" t="s">
        <v>60</v>
      </c>
      <c r="F11" s="12" t="s">
        <v>60</v>
      </c>
      <c r="G11" s="12" t="s">
        <v>60</v>
      </c>
      <c r="H11" s="12" t="s">
        <v>60</v>
      </c>
      <c r="I11" s="12" t="s">
        <v>60</v>
      </c>
      <c r="J11" s="12" t="s">
        <v>60</v>
      </c>
      <c r="K11" s="12" t="s">
        <v>60</v>
      </c>
      <c r="L11" s="12" t="s">
        <v>60</v>
      </c>
      <c r="M11" s="12" t="s">
        <v>60</v>
      </c>
      <c r="N11" s="12" t="s">
        <v>60</v>
      </c>
      <c r="O11" s="12" t="s">
        <v>60</v>
      </c>
      <c r="P11" s="12" t="s">
        <v>60</v>
      </c>
      <c r="Q11" s="12"/>
    </row>
    <row r="12" spans="1:17" x14ac:dyDescent="0.2">
      <c r="A12" s="12">
        <v>133</v>
      </c>
      <c r="B12" s="8" t="s">
        <v>64</v>
      </c>
      <c r="D12" s="25">
        <v>18750</v>
      </c>
      <c r="E12" s="12" t="s">
        <v>60</v>
      </c>
      <c r="F12" s="12" t="s">
        <v>60</v>
      </c>
      <c r="G12" s="12" t="s">
        <v>60</v>
      </c>
      <c r="H12" s="12" t="s">
        <v>60</v>
      </c>
      <c r="I12" s="12" t="s">
        <v>60</v>
      </c>
      <c r="J12" s="12" t="s">
        <v>60</v>
      </c>
      <c r="K12" s="12" t="s">
        <v>60</v>
      </c>
      <c r="L12" s="12" t="s">
        <v>60</v>
      </c>
      <c r="M12" s="12" t="s">
        <v>60</v>
      </c>
      <c r="N12" s="12" t="s">
        <v>60</v>
      </c>
      <c r="O12" s="12" t="s">
        <v>60</v>
      </c>
      <c r="P12" s="12" t="s">
        <v>60</v>
      </c>
      <c r="Q12" s="12"/>
    </row>
    <row r="13" spans="1:17" x14ac:dyDescent="0.2">
      <c r="A13" s="12">
        <v>137</v>
      </c>
      <c r="B13" s="8" t="s">
        <v>65</v>
      </c>
      <c r="D13" s="25">
        <v>266.5</v>
      </c>
      <c r="E13" s="12" t="s">
        <v>60</v>
      </c>
      <c r="F13" s="12" t="s">
        <v>60</v>
      </c>
      <c r="G13" s="12" t="s">
        <v>60</v>
      </c>
      <c r="H13" s="12" t="s">
        <v>60</v>
      </c>
      <c r="I13" s="12" t="s">
        <v>60</v>
      </c>
      <c r="J13" s="12" t="s">
        <v>60</v>
      </c>
      <c r="K13" s="12" t="s">
        <v>60</v>
      </c>
      <c r="L13" s="12" t="s">
        <v>60</v>
      </c>
      <c r="M13" s="12" t="s">
        <v>60</v>
      </c>
      <c r="N13" s="12" t="s">
        <v>60</v>
      </c>
      <c r="O13" s="12" t="s">
        <v>60</v>
      </c>
      <c r="P13" s="12" t="s">
        <v>60</v>
      </c>
      <c r="Q13" s="12"/>
    </row>
    <row r="14" spans="1:17" x14ac:dyDescent="0.2">
      <c r="A14" s="12">
        <v>139</v>
      </c>
      <c r="B14" s="8" t="s">
        <v>68</v>
      </c>
      <c r="D14" s="25">
        <v>42504.15</v>
      </c>
      <c r="E14" s="12" t="s">
        <v>60</v>
      </c>
      <c r="F14" s="12" t="s">
        <v>60</v>
      </c>
      <c r="G14" s="12" t="s">
        <v>60</v>
      </c>
      <c r="H14" s="12" t="s">
        <v>60</v>
      </c>
      <c r="I14" s="12" t="s">
        <v>60</v>
      </c>
      <c r="J14" s="12" t="s">
        <v>60</v>
      </c>
      <c r="K14" s="12" t="s">
        <v>60</v>
      </c>
      <c r="L14" s="12" t="s">
        <v>60</v>
      </c>
      <c r="M14" s="12" t="s">
        <v>60</v>
      </c>
      <c r="N14" s="12" t="s">
        <v>60</v>
      </c>
      <c r="O14" s="12" t="s">
        <v>60</v>
      </c>
      <c r="P14" s="12" t="s">
        <v>60</v>
      </c>
      <c r="Q14" s="12"/>
    </row>
    <row r="15" spans="1:17" x14ac:dyDescent="0.2">
      <c r="A15" s="12">
        <v>142</v>
      </c>
      <c r="B15" s="8" t="s">
        <v>69</v>
      </c>
      <c r="D15" s="25">
        <v>1575</v>
      </c>
      <c r="E15" s="12" t="s">
        <v>60</v>
      </c>
      <c r="F15" s="12" t="s">
        <v>60</v>
      </c>
      <c r="G15" s="12" t="s">
        <v>60</v>
      </c>
      <c r="H15" s="12" t="s">
        <v>60</v>
      </c>
      <c r="I15" s="12" t="s">
        <v>60</v>
      </c>
      <c r="J15" s="12" t="s">
        <v>60</v>
      </c>
      <c r="K15" s="12" t="s">
        <v>60</v>
      </c>
      <c r="L15" s="12" t="s">
        <v>60</v>
      </c>
      <c r="M15" s="12" t="s">
        <v>60</v>
      </c>
      <c r="N15" s="12" t="s">
        <v>60</v>
      </c>
      <c r="O15" s="12" t="s">
        <v>60</v>
      </c>
      <c r="P15" s="12" t="s">
        <v>60</v>
      </c>
      <c r="Q15" s="12"/>
    </row>
    <row r="16" spans="1:17" x14ac:dyDescent="0.2">
      <c r="A16" s="12">
        <v>145</v>
      </c>
      <c r="B16" s="8" t="s">
        <v>70</v>
      </c>
      <c r="D16" s="25">
        <v>2000</v>
      </c>
      <c r="E16" s="12" t="s">
        <v>60</v>
      </c>
      <c r="F16" s="12" t="s">
        <v>60</v>
      </c>
      <c r="G16" s="12" t="s">
        <v>60</v>
      </c>
      <c r="H16" s="12" t="s">
        <v>60</v>
      </c>
      <c r="I16" s="12" t="s">
        <v>60</v>
      </c>
      <c r="J16" s="12" t="s">
        <v>60</v>
      </c>
      <c r="K16" s="12" t="s">
        <v>60</v>
      </c>
      <c r="L16" s="12" t="s">
        <v>60</v>
      </c>
      <c r="M16" s="12" t="s">
        <v>60</v>
      </c>
      <c r="N16" s="12" t="s">
        <v>60</v>
      </c>
      <c r="O16" s="12" t="s">
        <v>60</v>
      </c>
      <c r="P16" s="12" t="s">
        <v>60</v>
      </c>
      <c r="Q16" s="12"/>
    </row>
    <row r="17" spans="1:17" x14ac:dyDescent="0.2">
      <c r="A17" s="12">
        <v>150</v>
      </c>
      <c r="B17" s="8" t="s">
        <v>72</v>
      </c>
      <c r="D17" s="25">
        <v>26504.5</v>
      </c>
      <c r="E17" s="12" t="s">
        <v>60</v>
      </c>
      <c r="F17" s="12" t="s">
        <v>60</v>
      </c>
      <c r="G17" s="12" t="s">
        <v>60</v>
      </c>
      <c r="H17" s="12" t="s">
        <v>60</v>
      </c>
      <c r="I17" s="12" t="s">
        <v>60</v>
      </c>
      <c r="J17" s="12" t="s">
        <v>60</v>
      </c>
      <c r="K17" s="12" t="s">
        <v>60</v>
      </c>
      <c r="L17" s="12" t="s">
        <v>60</v>
      </c>
      <c r="M17" s="12" t="s">
        <v>60</v>
      </c>
      <c r="N17" s="12" t="s">
        <v>60</v>
      </c>
      <c r="O17" s="12" t="s">
        <v>60</v>
      </c>
      <c r="P17" s="12" t="s">
        <v>60</v>
      </c>
      <c r="Q17" s="12"/>
    </row>
    <row r="18" spans="1:17" x14ac:dyDescent="0.2">
      <c r="A18" s="12">
        <v>155</v>
      </c>
      <c r="B18" s="8" t="s">
        <v>74</v>
      </c>
      <c r="D18" s="25">
        <v>877.13</v>
      </c>
      <c r="E18" s="12" t="s">
        <v>60</v>
      </c>
      <c r="F18" s="12" t="s">
        <v>60</v>
      </c>
      <c r="G18" s="12" t="s">
        <v>60</v>
      </c>
      <c r="H18" s="12" t="s">
        <v>60</v>
      </c>
      <c r="I18" s="12" t="s">
        <v>60</v>
      </c>
      <c r="J18" s="12" t="s">
        <v>60</v>
      </c>
      <c r="K18" s="12" t="s">
        <v>60</v>
      </c>
      <c r="L18" s="12" t="s">
        <v>60</v>
      </c>
      <c r="M18" s="12" t="s">
        <v>60</v>
      </c>
      <c r="N18" s="12" t="s">
        <v>60</v>
      </c>
      <c r="O18" s="12" t="s">
        <v>60</v>
      </c>
      <c r="P18" s="12" t="s">
        <v>60</v>
      </c>
      <c r="Q18" s="12"/>
    </row>
    <row r="19" spans="1:17" x14ac:dyDescent="0.2">
      <c r="A19" s="12">
        <v>156</v>
      </c>
      <c r="B19" s="8" t="s">
        <v>80</v>
      </c>
      <c r="D19" s="25">
        <v>404.37</v>
      </c>
      <c r="E19" s="12" t="s">
        <v>60</v>
      </c>
      <c r="F19" s="12" t="s">
        <v>60</v>
      </c>
      <c r="G19" s="12" t="s">
        <v>60</v>
      </c>
      <c r="H19" s="12" t="s">
        <v>60</v>
      </c>
      <c r="I19" s="12" t="s">
        <v>60</v>
      </c>
      <c r="J19" s="12" t="s">
        <v>60</v>
      </c>
      <c r="K19" s="12" t="s">
        <v>60</v>
      </c>
      <c r="L19" s="12" t="s">
        <v>60</v>
      </c>
      <c r="M19" s="12" t="s">
        <v>60</v>
      </c>
      <c r="N19" s="12" t="s">
        <v>60</v>
      </c>
      <c r="O19" s="12" t="s">
        <v>60</v>
      </c>
      <c r="P19" s="12" t="s">
        <v>60</v>
      </c>
      <c r="Q19" s="12"/>
    </row>
    <row r="20" spans="1:17" x14ac:dyDescent="0.2">
      <c r="A20" s="12">
        <v>166</v>
      </c>
      <c r="B20" s="8" t="s">
        <v>81</v>
      </c>
      <c r="D20" s="25">
        <v>1134.2</v>
      </c>
      <c r="E20" s="12" t="s">
        <v>60</v>
      </c>
      <c r="F20" s="12" t="s">
        <v>60</v>
      </c>
      <c r="G20" s="12" t="s">
        <v>60</v>
      </c>
      <c r="H20" s="12" t="s">
        <v>60</v>
      </c>
      <c r="I20" s="12" t="s">
        <v>60</v>
      </c>
      <c r="J20" s="12" t="s">
        <v>60</v>
      </c>
      <c r="K20" s="12" t="s">
        <v>60</v>
      </c>
      <c r="L20" s="12" t="s">
        <v>60</v>
      </c>
      <c r="M20" s="12" t="s">
        <v>60</v>
      </c>
      <c r="N20" s="12" t="s">
        <v>60</v>
      </c>
      <c r="O20" s="12" t="s">
        <v>60</v>
      </c>
      <c r="P20" s="12" t="s">
        <v>60</v>
      </c>
      <c r="Q20" s="12"/>
    </row>
    <row r="21" spans="1:17" x14ac:dyDescent="0.2">
      <c r="A21" s="12">
        <v>169</v>
      </c>
      <c r="B21" s="8" t="s">
        <v>84</v>
      </c>
      <c r="D21" s="25">
        <v>166.97</v>
      </c>
      <c r="E21" s="12" t="s">
        <v>60</v>
      </c>
      <c r="F21" s="12" t="s">
        <v>60</v>
      </c>
      <c r="G21" s="12" t="s">
        <v>60</v>
      </c>
      <c r="H21" s="12" t="s">
        <v>60</v>
      </c>
      <c r="I21" s="12" t="s">
        <v>60</v>
      </c>
      <c r="J21" s="12" t="s">
        <v>60</v>
      </c>
      <c r="K21" s="12" t="s">
        <v>60</v>
      </c>
      <c r="L21" s="12" t="s">
        <v>60</v>
      </c>
      <c r="M21" s="12" t="s">
        <v>60</v>
      </c>
      <c r="N21" s="12" t="s">
        <v>60</v>
      </c>
      <c r="O21" s="12" t="s">
        <v>60</v>
      </c>
      <c r="P21" s="12" t="s">
        <v>60</v>
      </c>
      <c r="Q21" s="12"/>
    </row>
    <row r="22" spans="1:17" x14ac:dyDescent="0.2">
      <c r="A22" s="12">
        <v>174</v>
      </c>
      <c r="B22" s="8" t="s">
        <v>85</v>
      </c>
      <c r="D22" s="25">
        <v>224.16</v>
      </c>
      <c r="E22" s="12" t="s">
        <v>60</v>
      </c>
      <c r="F22" s="12" t="s">
        <v>60</v>
      </c>
      <c r="G22" s="12" t="s">
        <v>60</v>
      </c>
      <c r="H22" s="12" t="s">
        <v>60</v>
      </c>
      <c r="I22" s="12" t="s">
        <v>60</v>
      </c>
      <c r="J22" s="12" t="s">
        <v>60</v>
      </c>
      <c r="K22" s="12" t="s">
        <v>60</v>
      </c>
      <c r="L22" s="12" t="s">
        <v>60</v>
      </c>
      <c r="M22" s="12" t="s">
        <v>60</v>
      </c>
      <c r="N22" s="12" t="s">
        <v>60</v>
      </c>
      <c r="O22" s="12" t="s">
        <v>60</v>
      </c>
      <c r="P22" s="12" t="s">
        <v>60</v>
      </c>
      <c r="Q22" s="12"/>
    </row>
    <row r="23" spans="1:17" x14ac:dyDescent="0.2">
      <c r="A23" s="12">
        <v>177</v>
      </c>
      <c r="B23" s="8" t="s">
        <v>68</v>
      </c>
      <c r="D23" s="25">
        <v>61308</v>
      </c>
      <c r="E23" s="12" t="s">
        <v>60</v>
      </c>
      <c r="F23" s="12" t="s">
        <v>60</v>
      </c>
      <c r="G23" s="12" t="s">
        <v>60</v>
      </c>
      <c r="H23" s="12" t="s">
        <v>60</v>
      </c>
      <c r="I23" s="12" t="s">
        <v>60</v>
      </c>
      <c r="J23" s="12" t="s">
        <v>60</v>
      </c>
      <c r="K23" s="12" t="s">
        <v>60</v>
      </c>
      <c r="L23" s="12" t="s">
        <v>60</v>
      </c>
      <c r="M23" s="12" t="s">
        <v>60</v>
      </c>
      <c r="N23" s="12" t="s">
        <v>60</v>
      </c>
      <c r="O23" s="12" t="s">
        <v>60</v>
      </c>
      <c r="P23" s="12" t="s">
        <v>60</v>
      </c>
      <c r="Q23" s="12"/>
    </row>
    <row r="24" spans="1:17" x14ac:dyDescent="0.2">
      <c r="A24" s="12">
        <v>179</v>
      </c>
      <c r="B24" s="8" t="s">
        <v>64</v>
      </c>
      <c r="D24" s="25">
        <v>21402</v>
      </c>
      <c r="E24" s="12" t="s">
        <v>60</v>
      </c>
      <c r="F24" s="12" t="s">
        <v>60</v>
      </c>
      <c r="G24" s="12" t="s">
        <v>60</v>
      </c>
      <c r="H24" s="12" t="s">
        <v>60</v>
      </c>
      <c r="I24" s="12" t="s">
        <v>60</v>
      </c>
      <c r="J24" s="12" t="s">
        <v>60</v>
      </c>
      <c r="K24" s="12" t="s">
        <v>60</v>
      </c>
      <c r="L24" s="12" t="s">
        <v>60</v>
      </c>
      <c r="M24" s="12" t="s">
        <v>60</v>
      </c>
      <c r="N24" s="12" t="s">
        <v>60</v>
      </c>
      <c r="O24" s="12" t="s">
        <v>60</v>
      </c>
      <c r="P24" s="12" t="s">
        <v>60</v>
      </c>
      <c r="Q24" s="12"/>
    </row>
    <row r="25" spans="1:17" x14ac:dyDescent="0.2">
      <c r="A25" s="12">
        <v>180</v>
      </c>
      <c r="B25" s="8" t="s">
        <v>87</v>
      </c>
      <c r="D25" s="25">
        <v>150.75</v>
      </c>
      <c r="E25" s="12" t="s">
        <v>60</v>
      </c>
      <c r="F25" s="12" t="s">
        <v>60</v>
      </c>
      <c r="G25" s="12" t="s">
        <v>60</v>
      </c>
      <c r="H25" s="12" t="s">
        <v>60</v>
      </c>
      <c r="I25" s="12" t="s">
        <v>60</v>
      </c>
      <c r="J25" s="12" t="s">
        <v>60</v>
      </c>
      <c r="K25" s="12" t="s">
        <v>60</v>
      </c>
      <c r="L25" s="12" t="s">
        <v>60</v>
      </c>
      <c r="M25" s="12" t="s">
        <v>60</v>
      </c>
      <c r="N25" s="12" t="s">
        <v>60</v>
      </c>
      <c r="O25" s="12" t="s">
        <v>60</v>
      </c>
      <c r="P25" s="12" t="s">
        <v>60</v>
      </c>
      <c r="Q25" s="12"/>
    </row>
    <row r="26" spans="1:17" x14ac:dyDescent="0.2">
      <c r="A26" s="12">
        <v>181</v>
      </c>
      <c r="B26" s="8" t="s">
        <v>84</v>
      </c>
      <c r="D26" s="25">
        <v>68.19</v>
      </c>
      <c r="E26" s="12" t="s">
        <v>60</v>
      </c>
      <c r="F26" s="12" t="s">
        <v>60</v>
      </c>
      <c r="G26" s="12" t="s">
        <v>60</v>
      </c>
      <c r="H26" s="12" t="s">
        <v>60</v>
      </c>
      <c r="I26" s="12" t="s">
        <v>60</v>
      </c>
      <c r="J26" s="12" t="s">
        <v>60</v>
      </c>
      <c r="K26" s="12" t="s">
        <v>60</v>
      </c>
      <c r="L26" s="12" t="s">
        <v>60</v>
      </c>
      <c r="M26" s="12" t="s">
        <v>60</v>
      </c>
      <c r="N26" s="12" t="s">
        <v>60</v>
      </c>
      <c r="O26" s="12" t="s">
        <v>60</v>
      </c>
      <c r="P26" s="12" t="s">
        <v>60</v>
      </c>
      <c r="Q26" s="12"/>
    </row>
    <row r="27" spans="1:17" x14ac:dyDescent="0.2">
      <c r="A27" s="12">
        <v>185</v>
      </c>
      <c r="B27" s="8" t="s">
        <v>74</v>
      </c>
      <c r="D27" s="25">
        <v>5024.1400000000003</v>
      </c>
      <c r="E27" s="12" t="s">
        <v>60</v>
      </c>
      <c r="F27" s="12" t="s">
        <v>60</v>
      </c>
      <c r="G27" s="12" t="s">
        <v>60</v>
      </c>
      <c r="H27" s="12" t="s">
        <v>60</v>
      </c>
      <c r="I27" s="12" t="s">
        <v>60</v>
      </c>
      <c r="J27" s="12" t="s">
        <v>60</v>
      </c>
      <c r="K27" s="12" t="s">
        <v>60</v>
      </c>
      <c r="L27" s="12" t="s">
        <v>60</v>
      </c>
      <c r="M27" s="12" t="s">
        <v>60</v>
      </c>
      <c r="N27" s="12" t="s">
        <v>60</v>
      </c>
      <c r="O27" s="12" t="s">
        <v>60</v>
      </c>
      <c r="P27" s="12" t="s">
        <v>60</v>
      </c>
      <c r="Q27" s="12"/>
    </row>
    <row r="28" spans="1:17" x14ac:dyDescent="0.2">
      <c r="A28" s="12">
        <v>188</v>
      </c>
      <c r="B28" s="8" t="s">
        <v>70</v>
      </c>
      <c r="D28" s="25">
        <v>1500</v>
      </c>
      <c r="E28" s="12" t="s">
        <v>60</v>
      </c>
      <c r="F28" s="12" t="s">
        <v>60</v>
      </c>
      <c r="G28" s="12" t="s">
        <v>60</v>
      </c>
      <c r="H28" s="12" t="s">
        <v>60</v>
      </c>
      <c r="I28" s="12" t="s">
        <v>60</v>
      </c>
      <c r="J28" s="12" t="s">
        <v>60</v>
      </c>
      <c r="K28" s="12" t="s">
        <v>60</v>
      </c>
      <c r="L28" s="12" t="s">
        <v>60</v>
      </c>
      <c r="M28" s="12" t="s">
        <v>60</v>
      </c>
      <c r="N28" s="12" t="s">
        <v>60</v>
      </c>
      <c r="O28" s="12" t="s">
        <v>60</v>
      </c>
      <c r="P28" s="12" t="s">
        <v>60</v>
      </c>
      <c r="Q28" s="12"/>
    </row>
    <row r="29" spans="1:17" x14ac:dyDescent="0.2">
      <c r="A29" s="12">
        <v>195</v>
      </c>
      <c r="B29" s="8" t="s">
        <v>59</v>
      </c>
      <c r="D29" s="25">
        <v>1191.9100000000001</v>
      </c>
      <c r="E29" s="12" t="s">
        <v>60</v>
      </c>
      <c r="F29" s="12" t="s">
        <v>60</v>
      </c>
      <c r="G29" s="12" t="s">
        <v>60</v>
      </c>
      <c r="H29" s="12" t="s">
        <v>60</v>
      </c>
      <c r="I29" s="12" t="s">
        <v>60</v>
      </c>
      <c r="J29" s="12" t="s">
        <v>60</v>
      </c>
      <c r="K29" s="12" t="s">
        <v>60</v>
      </c>
      <c r="L29" s="12" t="s">
        <v>60</v>
      </c>
      <c r="M29" s="12" t="s">
        <v>60</v>
      </c>
      <c r="N29" s="12" t="s">
        <v>60</v>
      </c>
      <c r="O29" s="12" t="s">
        <v>60</v>
      </c>
      <c r="P29" s="12" t="s">
        <v>60</v>
      </c>
      <c r="Q29" s="12"/>
    </row>
    <row r="30" spans="1:17" x14ac:dyDescent="0.2">
      <c r="A30" s="12">
        <v>199</v>
      </c>
      <c r="B30" s="8" t="s">
        <v>80</v>
      </c>
      <c r="D30" s="25">
        <v>209.12</v>
      </c>
      <c r="E30" s="12" t="s">
        <v>60</v>
      </c>
      <c r="F30" s="12" t="s">
        <v>60</v>
      </c>
      <c r="G30" s="12" t="s">
        <v>60</v>
      </c>
      <c r="H30" s="12" t="s">
        <v>60</v>
      </c>
      <c r="I30" s="12" t="s">
        <v>60</v>
      </c>
      <c r="J30" s="12" t="s">
        <v>60</v>
      </c>
      <c r="K30" s="12" t="s">
        <v>60</v>
      </c>
      <c r="L30" s="12" t="s">
        <v>60</v>
      </c>
      <c r="M30" s="12" t="s">
        <v>60</v>
      </c>
      <c r="N30" s="12" t="s">
        <v>60</v>
      </c>
      <c r="O30" s="12" t="s">
        <v>60</v>
      </c>
      <c r="P30" s="12" t="s">
        <v>60</v>
      </c>
      <c r="Q30" s="12"/>
    </row>
    <row r="31" spans="1:17" x14ac:dyDescent="0.2">
      <c r="A31" s="12">
        <v>210</v>
      </c>
      <c r="B31" s="8" t="s">
        <v>63</v>
      </c>
      <c r="D31" s="25">
        <v>77.95</v>
      </c>
      <c r="E31" s="12" t="s">
        <v>60</v>
      </c>
      <c r="F31" s="12" t="s">
        <v>60</v>
      </c>
      <c r="G31" s="12" t="s">
        <v>60</v>
      </c>
      <c r="H31" s="12" t="s">
        <v>60</v>
      </c>
      <c r="I31" s="12" t="s">
        <v>60</v>
      </c>
      <c r="J31" s="12" t="s">
        <v>60</v>
      </c>
      <c r="K31" s="12" t="s">
        <v>60</v>
      </c>
      <c r="L31" s="12" t="s">
        <v>60</v>
      </c>
      <c r="M31" s="12" t="s">
        <v>60</v>
      </c>
      <c r="N31" s="12" t="s">
        <v>60</v>
      </c>
      <c r="O31" s="12" t="s">
        <v>60</v>
      </c>
      <c r="P31" s="12" t="s">
        <v>60</v>
      </c>
      <c r="Q31" s="12"/>
    </row>
    <row r="32" spans="1:17" x14ac:dyDescent="0.2">
      <c r="A32" s="12">
        <v>213</v>
      </c>
      <c r="B32" s="8" t="s">
        <v>72</v>
      </c>
      <c r="D32" s="25">
        <v>29315.25</v>
      </c>
      <c r="E32" s="12" t="s">
        <v>60</v>
      </c>
      <c r="F32" s="12" t="s">
        <v>60</v>
      </c>
      <c r="G32" s="12" t="s">
        <v>60</v>
      </c>
      <c r="H32" s="12" t="s">
        <v>60</v>
      </c>
      <c r="I32" s="12" t="s">
        <v>60</v>
      </c>
      <c r="J32" s="12" t="s">
        <v>60</v>
      </c>
      <c r="K32" s="12" t="s">
        <v>60</v>
      </c>
      <c r="L32" s="12" t="s">
        <v>60</v>
      </c>
      <c r="M32" s="12" t="s">
        <v>60</v>
      </c>
      <c r="N32" s="12" t="s">
        <v>60</v>
      </c>
      <c r="O32" s="12" t="s">
        <v>60</v>
      </c>
      <c r="P32" s="12" t="s">
        <v>60</v>
      </c>
      <c r="Q32" s="12"/>
    </row>
    <row r="33" spans="1:17" x14ac:dyDescent="0.2">
      <c r="A33" s="12">
        <v>218</v>
      </c>
      <c r="B33" s="8" t="s">
        <v>81</v>
      </c>
      <c r="D33" s="25">
        <v>698.04</v>
      </c>
      <c r="E33" s="12" t="s">
        <v>60</v>
      </c>
      <c r="F33" s="12" t="s">
        <v>60</v>
      </c>
      <c r="G33" s="12" t="s">
        <v>60</v>
      </c>
      <c r="H33" s="12" t="s">
        <v>60</v>
      </c>
      <c r="I33" s="12" t="s">
        <v>60</v>
      </c>
      <c r="J33" s="12" t="s">
        <v>60</v>
      </c>
      <c r="K33" s="12" t="s">
        <v>60</v>
      </c>
      <c r="L33" s="12" t="s">
        <v>60</v>
      </c>
      <c r="M33" s="12" t="s">
        <v>60</v>
      </c>
      <c r="N33" s="12" t="s">
        <v>60</v>
      </c>
      <c r="O33" s="12" t="s">
        <v>60</v>
      </c>
      <c r="P33" s="12" t="s">
        <v>60</v>
      </c>
      <c r="Q33" s="12"/>
    </row>
    <row r="34" spans="1:17" x14ac:dyDescent="0.2">
      <c r="A34" s="12">
        <v>224</v>
      </c>
      <c r="B34" s="8" t="s">
        <v>69</v>
      </c>
      <c r="D34" s="25">
        <v>805.5</v>
      </c>
      <c r="E34" s="12" t="s">
        <v>60</v>
      </c>
      <c r="F34" s="12" t="s">
        <v>60</v>
      </c>
      <c r="G34" s="12" t="s">
        <v>60</v>
      </c>
      <c r="H34" s="12" t="s">
        <v>60</v>
      </c>
      <c r="I34" s="12" t="s">
        <v>60</v>
      </c>
      <c r="J34" s="12" t="s">
        <v>60</v>
      </c>
      <c r="K34" s="12" t="s">
        <v>60</v>
      </c>
      <c r="L34" s="12" t="s">
        <v>60</v>
      </c>
      <c r="M34" s="12" t="s">
        <v>60</v>
      </c>
      <c r="N34" s="12" t="s">
        <v>60</v>
      </c>
      <c r="O34" s="12" t="s">
        <v>60</v>
      </c>
      <c r="P34" s="12" t="s">
        <v>60</v>
      </c>
      <c r="Q34" s="12"/>
    </row>
    <row r="35" spans="1:17" x14ac:dyDescent="0.2">
      <c r="A35" s="12">
        <v>237</v>
      </c>
      <c r="B35" s="8" t="s">
        <v>80</v>
      </c>
      <c r="D35" s="25">
        <v>355.55</v>
      </c>
      <c r="E35" s="12" t="s">
        <v>60</v>
      </c>
      <c r="F35" s="12" t="s">
        <v>60</v>
      </c>
      <c r="G35" s="12" t="s">
        <v>60</v>
      </c>
      <c r="H35" s="12" t="s">
        <v>60</v>
      </c>
      <c r="I35" s="12" t="s">
        <v>60</v>
      </c>
      <c r="J35" s="12" t="s">
        <v>60</v>
      </c>
      <c r="K35" s="12" t="s">
        <v>60</v>
      </c>
      <c r="L35" s="12" t="s">
        <v>60</v>
      </c>
      <c r="M35" s="12" t="s">
        <v>60</v>
      </c>
      <c r="N35" s="12" t="s">
        <v>60</v>
      </c>
      <c r="O35" s="12" t="s">
        <v>60</v>
      </c>
      <c r="P35" s="12" t="s">
        <v>60</v>
      </c>
      <c r="Q35" s="12"/>
    </row>
    <row r="36" spans="1:17" x14ac:dyDescent="0.2">
      <c r="A36" s="12">
        <v>255</v>
      </c>
      <c r="B36" s="8" t="s">
        <v>85</v>
      </c>
      <c r="D36" s="25">
        <v>81.010000000000005</v>
      </c>
      <c r="E36" s="12" t="s">
        <v>60</v>
      </c>
      <c r="F36" s="12" t="s">
        <v>60</v>
      </c>
      <c r="G36" s="12" t="s">
        <v>60</v>
      </c>
      <c r="H36" s="12" t="s">
        <v>60</v>
      </c>
      <c r="I36" s="12" t="s">
        <v>60</v>
      </c>
      <c r="J36" s="12" t="s">
        <v>60</v>
      </c>
      <c r="K36" s="12" t="s">
        <v>60</v>
      </c>
      <c r="L36" s="12" t="s">
        <v>60</v>
      </c>
      <c r="M36" s="12" t="s">
        <v>60</v>
      </c>
      <c r="N36" s="12" t="s">
        <v>60</v>
      </c>
      <c r="O36" s="12" t="s">
        <v>60</v>
      </c>
      <c r="P36" s="12" t="s">
        <v>60</v>
      </c>
      <c r="Q36" s="12"/>
    </row>
    <row r="37" spans="1:17" x14ac:dyDescent="0.2">
      <c r="A37" s="27" t="s">
        <v>67</v>
      </c>
      <c r="B37" s="27"/>
      <c r="C37" s="27"/>
      <c r="D37" s="2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x14ac:dyDescent="0.2">
      <c r="A38" s="12">
        <v>104</v>
      </c>
      <c r="B38" s="8" t="s">
        <v>71</v>
      </c>
      <c r="D38" s="25">
        <v>7205</v>
      </c>
      <c r="E38" s="12" t="s">
        <v>60</v>
      </c>
      <c r="F38" s="12" t="s">
        <v>60</v>
      </c>
      <c r="G38" s="12" t="s">
        <v>60</v>
      </c>
      <c r="H38" s="12" t="s">
        <v>60</v>
      </c>
      <c r="I38" s="12" t="s">
        <v>60</v>
      </c>
      <c r="J38" s="12" t="s">
        <v>60</v>
      </c>
      <c r="K38" s="12" t="s">
        <v>60</v>
      </c>
      <c r="L38" s="12" t="s">
        <v>60</v>
      </c>
      <c r="M38" s="12" t="s">
        <v>60</v>
      </c>
      <c r="N38" s="12" t="s">
        <v>60</v>
      </c>
      <c r="O38" s="12" t="s">
        <v>60</v>
      </c>
      <c r="P38" s="12" t="s">
        <v>60</v>
      </c>
      <c r="Q38" s="12"/>
    </row>
    <row r="39" spans="1:17" x14ac:dyDescent="0.2">
      <c r="A39" s="12">
        <v>111</v>
      </c>
      <c r="B39" s="8" t="s">
        <v>70</v>
      </c>
      <c r="D39" s="25">
        <v>1500</v>
      </c>
      <c r="E39" s="12" t="s">
        <v>60</v>
      </c>
      <c r="F39" s="12" t="s">
        <v>60</v>
      </c>
      <c r="G39" s="12" t="s">
        <v>60</v>
      </c>
      <c r="H39" s="12" t="s">
        <v>60</v>
      </c>
      <c r="I39" s="12" t="s">
        <v>60</v>
      </c>
      <c r="J39" s="12" t="s">
        <v>60</v>
      </c>
      <c r="K39" s="12" t="s">
        <v>60</v>
      </c>
      <c r="L39" s="12" t="s">
        <v>60</v>
      </c>
      <c r="M39" s="12" t="s">
        <v>60</v>
      </c>
      <c r="N39" s="12" t="s">
        <v>60</v>
      </c>
      <c r="O39" s="12" t="s">
        <v>60</v>
      </c>
      <c r="P39" s="12" t="s">
        <v>60</v>
      </c>
      <c r="Q39" s="12"/>
    </row>
    <row r="40" spans="1:17" x14ac:dyDescent="0.2">
      <c r="A40" s="12">
        <v>113</v>
      </c>
      <c r="B40" s="8" t="s">
        <v>73</v>
      </c>
      <c r="D40" s="25">
        <v>15600</v>
      </c>
      <c r="E40" s="12" t="s">
        <v>60</v>
      </c>
      <c r="F40" s="12" t="s">
        <v>60</v>
      </c>
      <c r="G40" s="12" t="s">
        <v>60</v>
      </c>
      <c r="H40" s="12" t="s">
        <v>60</v>
      </c>
      <c r="I40" s="12" t="s">
        <v>60</v>
      </c>
      <c r="J40" s="12" t="s">
        <v>60</v>
      </c>
      <c r="K40" s="12" t="s">
        <v>60</v>
      </c>
      <c r="L40" s="12" t="s">
        <v>60</v>
      </c>
      <c r="M40" s="12" t="s">
        <v>60</v>
      </c>
      <c r="N40" s="12" t="s">
        <v>60</v>
      </c>
      <c r="O40" s="12" t="s">
        <v>60</v>
      </c>
      <c r="P40" s="12" t="s">
        <v>60</v>
      </c>
      <c r="Q40" s="12"/>
    </row>
    <row r="41" spans="1:17" x14ac:dyDescent="0.2">
      <c r="A41" s="12">
        <v>115</v>
      </c>
      <c r="B41" s="8" t="s">
        <v>69</v>
      </c>
      <c r="D41" s="25">
        <v>425</v>
      </c>
      <c r="E41" s="12" t="s">
        <v>60</v>
      </c>
      <c r="F41" s="12" t="s">
        <v>60</v>
      </c>
      <c r="G41" s="12" t="s">
        <v>60</v>
      </c>
      <c r="H41" s="12" t="s">
        <v>60</v>
      </c>
      <c r="I41" s="12" t="s">
        <v>60</v>
      </c>
      <c r="J41" s="12" t="s">
        <v>60</v>
      </c>
      <c r="K41" s="12" t="s">
        <v>60</v>
      </c>
      <c r="L41" s="12" t="s">
        <v>60</v>
      </c>
      <c r="M41" s="12" t="s">
        <v>60</v>
      </c>
      <c r="N41" s="12" t="s">
        <v>60</v>
      </c>
      <c r="O41" s="12" t="s">
        <v>60</v>
      </c>
      <c r="P41" s="12" t="s">
        <v>60</v>
      </c>
      <c r="Q41" s="12"/>
    </row>
    <row r="42" spans="1:17" x14ac:dyDescent="0.2">
      <c r="A42" s="12">
        <v>122</v>
      </c>
      <c r="B42" s="8" t="s">
        <v>63</v>
      </c>
      <c r="D42" s="25">
        <v>26.7</v>
      </c>
      <c r="E42" s="12" t="s">
        <v>60</v>
      </c>
      <c r="F42" s="12" t="s">
        <v>60</v>
      </c>
      <c r="G42" s="12" t="s">
        <v>60</v>
      </c>
      <c r="H42" s="12" t="s">
        <v>60</v>
      </c>
      <c r="I42" s="12" t="s">
        <v>60</v>
      </c>
      <c r="J42" s="12" t="s">
        <v>60</v>
      </c>
      <c r="K42" s="12" t="s">
        <v>60</v>
      </c>
      <c r="L42" s="12" t="s">
        <v>60</v>
      </c>
      <c r="M42" s="12" t="s">
        <v>60</v>
      </c>
      <c r="N42" s="12" t="s">
        <v>60</v>
      </c>
      <c r="O42" s="12" t="s">
        <v>60</v>
      </c>
      <c r="P42" s="12" t="s">
        <v>60</v>
      </c>
      <c r="Q42" s="12"/>
    </row>
    <row r="43" spans="1:17" x14ac:dyDescent="0.2">
      <c r="A43" s="12">
        <v>128</v>
      </c>
      <c r="B43" s="8" t="s">
        <v>82</v>
      </c>
      <c r="D43" s="25">
        <v>3644.45</v>
      </c>
      <c r="E43" s="12" t="s">
        <v>60</v>
      </c>
      <c r="F43" s="12" t="s">
        <v>60</v>
      </c>
      <c r="G43" s="12" t="s">
        <v>60</v>
      </c>
      <c r="H43" s="12" t="s">
        <v>60</v>
      </c>
      <c r="I43" s="12" t="s">
        <v>60</v>
      </c>
      <c r="J43" s="12" t="s">
        <v>60</v>
      </c>
      <c r="K43" s="12" t="s">
        <v>60</v>
      </c>
      <c r="L43" s="12" t="s">
        <v>60</v>
      </c>
      <c r="M43" s="12" t="s">
        <v>60</v>
      </c>
      <c r="N43" s="12" t="s">
        <v>60</v>
      </c>
      <c r="O43" s="12" t="s">
        <v>60</v>
      </c>
      <c r="P43" s="12" t="s">
        <v>60</v>
      </c>
      <c r="Q43" s="12"/>
    </row>
    <row r="44" spans="1:17" x14ac:dyDescent="0.2">
      <c r="A44" s="12">
        <v>135</v>
      </c>
      <c r="B44" s="8" t="s">
        <v>74</v>
      </c>
      <c r="D44" s="25">
        <v>76.150000000000006</v>
      </c>
      <c r="E44" s="12" t="s">
        <v>60</v>
      </c>
      <c r="F44" s="12" t="s">
        <v>60</v>
      </c>
      <c r="G44" s="12" t="s">
        <v>60</v>
      </c>
      <c r="H44" s="12" t="s">
        <v>60</v>
      </c>
      <c r="I44" s="12" t="s">
        <v>60</v>
      </c>
      <c r="J44" s="12" t="s">
        <v>60</v>
      </c>
      <c r="K44" s="12" t="s">
        <v>60</v>
      </c>
      <c r="L44" s="12" t="s">
        <v>60</v>
      </c>
      <c r="M44" s="12" t="s">
        <v>60</v>
      </c>
      <c r="N44" s="12" t="s">
        <v>60</v>
      </c>
      <c r="O44" s="12" t="s">
        <v>60</v>
      </c>
      <c r="P44" s="12" t="s">
        <v>60</v>
      </c>
      <c r="Q44" s="12"/>
    </row>
    <row r="45" spans="1:17" x14ac:dyDescent="0.2">
      <c r="A45" s="12">
        <v>136</v>
      </c>
      <c r="B45" s="8" t="s">
        <v>86</v>
      </c>
      <c r="D45" s="25">
        <v>226.5</v>
      </c>
      <c r="E45" s="12" t="s">
        <v>60</v>
      </c>
      <c r="F45" s="12" t="s">
        <v>60</v>
      </c>
      <c r="G45" s="12" t="s">
        <v>60</v>
      </c>
      <c r="H45" s="12" t="s">
        <v>60</v>
      </c>
      <c r="I45" s="12" t="s">
        <v>60</v>
      </c>
      <c r="J45" s="12" t="s">
        <v>60</v>
      </c>
      <c r="K45" s="12" t="s">
        <v>60</v>
      </c>
      <c r="L45" s="12" t="s">
        <v>60</v>
      </c>
      <c r="M45" s="12" t="s">
        <v>60</v>
      </c>
      <c r="N45" s="12" t="s">
        <v>60</v>
      </c>
      <c r="O45" s="12" t="s">
        <v>60</v>
      </c>
      <c r="P45" s="12" t="s">
        <v>60</v>
      </c>
      <c r="Q45" s="12"/>
    </row>
    <row r="46" spans="1:17" x14ac:dyDescent="0.2">
      <c r="A46" s="12">
        <v>149</v>
      </c>
      <c r="B46" s="8" t="s">
        <v>71</v>
      </c>
      <c r="D46" s="25"/>
      <c r="E46" s="12" t="s">
        <v>60</v>
      </c>
      <c r="F46" s="12" t="s">
        <v>60</v>
      </c>
      <c r="G46" s="12" t="s">
        <v>60</v>
      </c>
      <c r="H46" s="12" t="s">
        <v>60</v>
      </c>
      <c r="I46" s="12" t="s">
        <v>60</v>
      </c>
      <c r="J46" s="12" t="s">
        <v>60</v>
      </c>
      <c r="K46" s="12" t="s">
        <v>60</v>
      </c>
      <c r="L46" s="12" t="s">
        <v>60</v>
      </c>
      <c r="M46" s="12" t="s">
        <v>60</v>
      </c>
      <c r="N46" s="12" t="s">
        <v>60</v>
      </c>
      <c r="O46" s="12" t="s">
        <v>60</v>
      </c>
      <c r="P46" s="12" t="s">
        <v>60</v>
      </c>
      <c r="Q46" s="12"/>
    </row>
    <row r="47" spans="1:17" x14ac:dyDescent="0.2">
      <c r="A47" s="12">
        <v>155</v>
      </c>
      <c r="B47" s="8" t="s">
        <v>73</v>
      </c>
      <c r="D47" s="25">
        <v>21305</v>
      </c>
      <c r="E47" s="12" t="s">
        <v>60</v>
      </c>
      <c r="F47" s="12" t="s">
        <v>60</v>
      </c>
      <c r="G47" s="12" t="s">
        <v>60</v>
      </c>
      <c r="H47" s="12" t="s">
        <v>60</v>
      </c>
      <c r="I47" s="12" t="s">
        <v>60</v>
      </c>
      <c r="J47" s="12" t="s">
        <v>60</v>
      </c>
      <c r="K47" s="12" t="s">
        <v>60</v>
      </c>
      <c r="L47" s="12" t="s">
        <v>60</v>
      </c>
      <c r="M47" s="12" t="s">
        <v>60</v>
      </c>
      <c r="N47" s="12" t="s">
        <v>60</v>
      </c>
      <c r="O47" s="12" t="s">
        <v>60</v>
      </c>
      <c r="P47" s="12" t="s">
        <v>60</v>
      </c>
      <c r="Q47" s="12"/>
    </row>
    <row r="48" spans="1:17" x14ac:dyDescent="0.2">
      <c r="A48" s="12">
        <v>160</v>
      </c>
      <c r="B48" s="8" t="s">
        <v>82</v>
      </c>
      <c r="D48" s="25">
        <v>11599.5</v>
      </c>
      <c r="E48" s="12" t="s">
        <v>60</v>
      </c>
      <c r="F48" s="12" t="s">
        <v>60</v>
      </c>
      <c r="G48" s="12" t="s">
        <v>60</v>
      </c>
      <c r="H48" s="12" t="s">
        <v>60</v>
      </c>
      <c r="I48" s="12" t="s">
        <v>60</v>
      </c>
      <c r="J48" s="12" t="s">
        <v>60</v>
      </c>
      <c r="K48" s="12" t="s">
        <v>60</v>
      </c>
      <c r="L48" s="12" t="s">
        <v>60</v>
      </c>
      <c r="M48" s="12" t="s">
        <v>60</v>
      </c>
      <c r="N48" s="12" t="s">
        <v>60</v>
      </c>
      <c r="O48" s="12" t="s">
        <v>60</v>
      </c>
      <c r="P48" s="12" t="s">
        <v>60</v>
      </c>
      <c r="Q48" s="12"/>
    </row>
    <row r="49" spans="1:17" x14ac:dyDescent="0.2">
      <c r="A49" s="12">
        <v>161</v>
      </c>
      <c r="B49" s="8" t="s">
        <v>63</v>
      </c>
      <c r="D49" s="25">
        <v>111.44</v>
      </c>
      <c r="E49" s="12" t="s">
        <v>60</v>
      </c>
      <c r="F49" s="12" t="s">
        <v>60</v>
      </c>
      <c r="G49" s="12" t="s">
        <v>60</v>
      </c>
      <c r="H49" s="12" t="s">
        <v>60</v>
      </c>
      <c r="I49" s="12" t="s">
        <v>60</v>
      </c>
      <c r="J49" s="12" t="s">
        <v>60</v>
      </c>
      <c r="K49" s="12" t="s">
        <v>60</v>
      </c>
      <c r="L49" s="12" t="s">
        <v>60</v>
      </c>
      <c r="M49" s="12" t="s">
        <v>60</v>
      </c>
      <c r="N49" s="12" t="s">
        <v>60</v>
      </c>
      <c r="O49" s="12" t="s">
        <v>60</v>
      </c>
      <c r="P49" s="12" t="s">
        <v>60</v>
      </c>
      <c r="Q49" s="12"/>
    </row>
    <row r="50" spans="1:17" x14ac:dyDescent="0.2">
      <c r="A50" s="12">
        <v>166</v>
      </c>
      <c r="B50" s="8" t="s">
        <v>87</v>
      </c>
      <c r="D50" s="25">
        <v>744.5</v>
      </c>
      <c r="E50" s="12" t="s">
        <v>60</v>
      </c>
      <c r="F50" s="12" t="s">
        <v>60</v>
      </c>
      <c r="G50" s="12" t="s">
        <v>60</v>
      </c>
      <c r="H50" s="12" t="s">
        <v>60</v>
      </c>
      <c r="I50" s="12" t="s">
        <v>60</v>
      </c>
      <c r="J50" s="12" t="s">
        <v>60</v>
      </c>
      <c r="K50" s="12" t="s">
        <v>60</v>
      </c>
      <c r="L50" s="12" t="s">
        <v>60</v>
      </c>
      <c r="M50" s="12" t="s">
        <v>60</v>
      </c>
      <c r="N50" s="12" t="s">
        <v>60</v>
      </c>
      <c r="O50" s="12" t="s">
        <v>60</v>
      </c>
      <c r="P50" s="12" t="s">
        <v>60</v>
      </c>
      <c r="Q50" s="12"/>
    </row>
    <row r="53" spans="1:17" ht="13.5" x14ac:dyDescent="0.35">
      <c r="A53" s="8">
        <f>COUNT(A10:A50)</f>
        <v>40</v>
      </c>
      <c r="D53" s="28">
        <f>SUM(D10:D50)</f>
        <v>281549.13000000006</v>
      </c>
    </row>
    <row r="54" spans="1:17" x14ac:dyDescent="0.2">
      <c r="D54" s="26"/>
    </row>
    <row r="55" spans="1:17" ht="13.5" x14ac:dyDescent="0.35">
      <c r="B55" s="8" t="s">
        <v>89</v>
      </c>
      <c r="E55" s="29">
        <f t="shared" ref="E55:P55" si="0">SUM(E10:E50)</f>
        <v>0</v>
      </c>
      <c r="F55" s="29">
        <f t="shared" si="0"/>
        <v>0</v>
      </c>
      <c r="G55" s="29">
        <f t="shared" si="0"/>
        <v>0</v>
      </c>
      <c r="H55" s="29">
        <f t="shared" si="0"/>
        <v>0</v>
      </c>
      <c r="I55" s="29">
        <f t="shared" si="0"/>
        <v>0</v>
      </c>
      <c r="J55" s="29">
        <f t="shared" si="0"/>
        <v>0</v>
      </c>
      <c r="K55" s="29">
        <f t="shared" si="0"/>
        <v>0</v>
      </c>
      <c r="L55" s="29">
        <f t="shared" si="0"/>
        <v>0</v>
      </c>
      <c r="M55" s="29">
        <f t="shared" si="0"/>
        <v>0</v>
      </c>
      <c r="N55" s="29">
        <f t="shared" si="0"/>
        <v>0</v>
      </c>
      <c r="O55" s="29">
        <f t="shared" si="0"/>
        <v>0</v>
      </c>
      <c r="P55" s="29">
        <f t="shared" si="0"/>
        <v>0</v>
      </c>
      <c r="Q55" s="29"/>
    </row>
    <row r="57" spans="1:17" x14ac:dyDescent="0.2">
      <c r="A57" s="8" t="s">
        <v>61</v>
      </c>
    </row>
    <row r="58" spans="1:17" x14ac:dyDescent="0.2">
      <c r="A58" s="8" t="s">
        <v>62</v>
      </c>
    </row>
    <row r="60" spans="1:17" x14ac:dyDescent="0.2">
      <c r="B60" s="8" t="s">
        <v>279</v>
      </c>
      <c r="E60" s="12" t="s">
        <v>90</v>
      </c>
      <c r="F60" s="12" t="s">
        <v>90</v>
      </c>
      <c r="G60" s="12" t="s">
        <v>90</v>
      </c>
      <c r="H60" s="12" t="s">
        <v>90</v>
      </c>
      <c r="I60" s="12" t="s">
        <v>90</v>
      </c>
      <c r="J60" s="12" t="s">
        <v>90</v>
      </c>
      <c r="K60" s="12" t="s">
        <v>90</v>
      </c>
      <c r="L60" s="12" t="s">
        <v>90</v>
      </c>
      <c r="M60" s="12" t="s">
        <v>90</v>
      </c>
      <c r="N60" s="12" t="s">
        <v>90</v>
      </c>
      <c r="O60" s="12" t="s">
        <v>90</v>
      </c>
      <c r="P60" s="12" t="s">
        <v>90</v>
      </c>
      <c r="Q60" s="12"/>
    </row>
    <row r="63" spans="1:17" ht="15" x14ac:dyDescent="0.25">
      <c r="A63" s="8" t="s">
        <v>290</v>
      </c>
      <c r="I63" s="7">
        <v>71</v>
      </c>
    </row>
  </sheetData>
  <mergeCells count="2">
    <mergeCell ref="B8:C8"/>
    <mergeCell ref="E7:Q7"/>
  </mergeCells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6"/>
  <sheetViews>
    <sheetView topLeftCell="A16" zoomScale="130" zoomScaleNormal="130" workbookViewId="0">
      <selection activeCell="F57" sqref="F57"/>
    </sheetView>
  </sheetViews>
  <sheetFormatPr defaultColWidth="15.140625" defaultRowHeight="15" x14ac:dyDescent="0.25"/>
  <cols>
    <col min="1" max="2" width="12.140625" style="7" customWidth="1"/>
    <col min="3" max="3" width="11.7109375" style="7" customWidth="1"/>
    <col min="4" max="16384" width="15.140625" style="7"/>
  </cols>
  <sheetData>
    <row r="2" spans="1:13" x14ac:dyDescent="0.25">
      <c r="A2" s="1" t="s">
        <v>0</v>
      </c>
      <c r="B2" s="1"/>
      <c r="C2" s="2" t="s">
        <v>286</v>
      </c>
      <c r="E2" s="3"/>
      <c r="F2" s="3"/>
      <c r="G2" s="4"/>
    </row>
    <row r="3" spans="1:13" x14ac:dyDescent="0.25">
      <c r="A3" s="5" t="s">
        <v>2</v>
      </c>
      <c r="B3" s="6"/>
      <c r="C3" s="2" t="s">
        <v>3</v>
      </c>
      <c r="E3" s="3"/>
      <c r="F3" s="3"/>
      <c r="G3" s="4"/>
    </row>
    <row r="4" spans="1:13" x14ac:dyDescent="0.25">
      <c r="A4" s="5" t="s">
        <v>10</v>
      </c>
      <c r="B4" s="6"/>
      <c r="C4" s="3"/>
      <c r="D4" s="3"/>
      <c r="E4" s="3"/>
      <c r="F4" s="3"/>
      <c r="G4" s="4"/>
    </row>
    <row r="5" spans="1:13" x14ac:dyDescent="0.25">
      <c r="A5" s="5" t="s">
        <v>91</v>
      </c>
      <c r="B5" s="6"/>
      <c r="C5" s="3"/>
      <c r="D5" s="3"/>
      <c r="E5" s="3"/>
      <c r="F5" s="3"/>
      <c r="G5" s="4"/>
    </row>
    <row r="6" spans="1:13" x14ac:dyDescent="0.25">
      <c r="A6" s="9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6"/>
      <c r="B9" s="10" t="s">
        <v>5</v>
      </c>
      <c r="C9" s="6"/>
      <c r="D9" s="11" t="s">
        <v>8</v>
      </c>
      <c r="E9" s="6"/>
      <c r="F9" s="6"/>
      <c r="G9" s="6"/>
      <c r="H9" s="6"/>
      <c r="I9" s="8"/>
      <c r="J9" s="8"/>
      <c r="K9" s="8"/>
      <c r="L9" s="8"/>
      <c r="M9" s="8"/>
    </row>
    <row r="10" spans="1:13" x14ac:dyDescent="0.25">
      <c r="A10" s="6"/>
      <c r="B10" s="11"/>
      <c r="C10" s="6"/>
      <c r="D10" s="6"/>
      <c r="E10" s="6"/>
      <c r="F10" s="6"/>
      <c r="G10" s="6"/>
      <c r="H10" s="6"/>
      <c r="I10" s="8"/>
      <c r="J10" s="8"/>
      <c r="K10" s="8"/>
      <c r="L10" s="8"/>
      <c r="M10" s="8"/>
    </row>
    <row r="11" spans="1:13" x14ac:dyDescent="0.25">
      <c r="A11" s="6"/>
      <c r="B11" s="10" t="s">
        <v>6</v>
      </c>
      <c r="C11" s="6"/>
      <c r="D11" s="11" t="s">
        <v>92</v>
      </c>
      <c r="E11" s="6"/>
      <c r="F11" s="6"/>
      <c r="G11" s="6"/>
      <c r="H11" s="6"/>
      <c r="I11" s="8"/>
      <c r="J11" s="8"/>
      <c r="K11" s="8"/>
      <c r="L11" s="8"/>
      <c r="M11" s="8"/>
    </row>
    <row r="12" spans="1:13" x14ac:dyDescent="0.25">
      <c r="A12" s="6"/>
      <c r="B12" s="11"/>
      <c r="C12" s="6"/>
      <c r="D12" s="6" t="s">
        <v>93</v>
      </c>
      <c r="E12" s="6"/>
      <c r="F12" s="6"/>
      <c r="G12" s="6"/>
      <c r="H12" s="6"/>
      <c r="I12" s="8"/>
      <c r="J12" s="8"/>
      <c r="K12" s="8"/>
      <c r="L12" s="8"/>
      <c r="M12" s="8"/>
    </row>
    <row r="13" spans="1:13" x14ac:dyDescent="0.25">
      <c r="A13" s="6"/>
      <c r="D13" s="6" t="s">
        <v>94</v>
      </c>
      <c r="E13" s="6"/>
      <c r="F13" s="6"/>
      <c r="G13" s="6"/>
      <c r="H13" s="6"/>
      <c r="I13" s="8"/>
      <c r="J13" s="8"/>
      <c r="K13" s="8"/>
      <c r="L13" s="8"/>
      <c r="M13" s="8"/>
    </row>
    <row r="14" spans="1:13" x14ac:dyDescent="0.25">
      <c r="A14" s="6"/>
      <c r="D14" s="6" t="s">
        <v>25</v>
      </c>
      <c r="E14" s="6"/>
      <c r="F14" s="6"/>
      <c r="G14" s="6"/>
      <c r="H14" s="6"/>
      <c r="I14" s="8"/>
      <c r="J14" s="8"/>
      <c r="K14" s="8"/>
      <c r="L14" s="8"/>
      <c r="M14" s="8"/>
    </row>
    <row r="15" spans="1:13" x14ac:dyDescent="0.25">
      <c r="A15" s="6"/>
      <c r="D15" s="6"/>
      <c r="E15" s="6"/>
      <c r="F15" s="6"/>
      <c r="G15" s="6"/>
      <c r="H15" s="6"/>
      <c r="I15" s="8"/>
      <c r="J15" s="8"/>
      <c r="K15" s="8"/>
      <c r="L15" s="8"/>
      <c r="M15" s="8"/>
    </row>
    <row r="16" spans="1:13" x14ac:dyDescent="0.25">
      <c r="A16" s="6"/>
      <c r="B16" s="10" t="s">
        <v>7</v>
      </c>
      <c r="C16" s="6"/>
      <c r="G16" s="6"/>
      <c r="H16" s="6"/>
      <c r="I16" s="8"/>
      <c r="J16" s="8"/>
      <c r="K16" s="8"/>
      <c r="L16" s="8"/>
      <c r="M16" s="8"/>
    </row>
    <row r="17" spans="1:13" x14ac:dyDescent="0.25">
      <c r="A17" s="6"/>
      <c r="B17" s="11" t="s">
        <v>95</v>
      </c>
      <c r="C17" s="6"/>
      <c r="G17" s="6"/>
      <c r="H17" s="6"/>
      <c r="I17" s="8"/>
      <c r="J17" s="8"/>
      <c r="K17" s="8"/>
      <c r="L17" s="8"/>
      <c r="M17" s="8"/>
    </row>
    <row r="18" spans="1:13" x14ac:dyDescent="0.25">
      <c r="A18" s="6"/>
      <c r="C18" s="6" t="s">
        <v>96</v>
      </c>
      <c r="E18" s="6"/>
      <c r="F18" s="6"/>
      <c r="G18" s="6"/>
      <c r="H18" s="6"/>
      <c r="I18" s="8"/>
      <c r="J18" s="8"/>
      <c r="K18" s="8"/>
      <c r="L18" s="8"/>
      <c r="M18" s="8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8"/>
      <c r="J19" s="8"/>
      <c r="K19" s="8"/>
      <c r="L19" s="8"/>
      <c r="M19" s="8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8"/>
      <c r="J20" s="8"/>
      <c r="K20" s="8"/>
      <c r="L20" s="8"/>
      <c r="M20" s="8"/>
    </row>
    <row r="21" spans="1:13" x14ac:dyDescent="0.25">
      <c r="A21" s="6"/>
      <c r="B21" s="11" t="s">
        <v>97</v>
      </c>
      <c r="C21" s="6"/>
      <c r="D21" s="6"/>
      <c r="E21" s="6"/>
      <c r="F21" s="6"/>
      <c r="G21" s="6"/>
      <c r="H21" s="6"/>
      <c r="I21" s="8"/>
      <c r="J21" s="8"/>
      <c r="K21" s="8"/>
      <c r="L21" s="8"/>
      <c r="M21" s="8"/>
    </row>
    <row r="22" spans="1:13" x14ac:dyDescent="0.25">
      <c r="A22" s="8"/>
      <c r="B22" s="8"/>
      <c r="C22" s="8"/>
      <c r="D22" s="8"/>
      <c r="E22" s="13" t="s">
        <v>11</v>
      </c>
      <c r="F22" s="13" t="s">
        <v>12</v>
      </c>
      <c r="G22" s="8"/>
      <c r="H22" s="8"/>
      <c r="I22" s="8"/>
      <c r="J22" s="8"/>
      <c r="K22" s="8"/>
      <c r="L22" s="8"/>
      <c r="M22" s="8"/>
    </row>
    <row r="23" spans="1:13" x14ac:dyDescent="0.25">
      <c r="A23" s="8"/>
      <c r="B23" s="8" t="s">
        <v>21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8"/>
      <c r="B24" s="8" t="s">
        <v>13</v>
      </c>
      <c r="C24" s="8"/>
      <c r="D24" s="8"/>
      <c r="E24" s="32">
        <v>12</v>
      </c>
      <c r="F24" s="14">
        <v>304713</v>
      </c>
      <c r="G24" s="8"/>
      <c r="H24" s="8"/>
      <c r="I24" s="8"/>
      <c r="J24" s="8"/>
      <c r="K24" s="8"/>
      <c r="L24" s="8"/>
      <c r="M24" s="8"/>
    </row>
    <row r="25" spans="1:13" x14ac:dyDescent="0.25">
      <c r="A25" s="8"/>
      <c r="B25" s="8" t="s">
        <v>14</v>
      </c>
      <c r="C25" s="8"/>
      <c r="D25" s="8"/>
      <c r="E25" s="16">
        <v>12</v>
      </c>
      <c r="F25" s="16">
        <v>146531</v>
      </c>
      <c r="G25" s="8"/>
      <c r="H25" s="8"/>
      <c r="I25" s="8"/>
      <c r="J25" s="8"/>
      <c r="K25" s="8"/>
      <c r="L25" s="8"/>
      <c r="M25" s="8"/>
    </row>
    <row r="26" spans="1:13" ht="16.5" x14ac:dyDescent="0.35">
      <c r="A26" s="8"/>
      <c r="B26" s="8"/>
      <c r="C26" s="8" t="s">
        <v>15</v>
      </c>
      <c r="D26" s="8"/>
      <c r="E26" s="17">
        <f>SUM(E24:E25)</f>
        <v>24</v>
      </c>
      <c r="F26" s="18">
        <f>SUM(F24:F25)</f>
        <v>451244</v>
      </c>
      <c r="G26" s="8"/>
      <c r="H26" s="8"/>
      <c r="I26" s="8"/>
      <c r="J26" s="8"/>
      <c r="K26" s="8"/>
      <c r="L26" s="8"/>
      <c r="M26" s="8"/>
    </row>
    <row r="27" spans="1:1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8"/>
      <c r="B28" s="8" t="s">
        <v>20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8"/>
      <c r="B29" s="8" t="s">
        <v>98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8"/>
      <c r="B30" s="8" t="s">
        <v>105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8"/>
      <c r="B31" s="8" t="s">
        <v>106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8"/>
      <c r="B34" s="9" t="s">
        <v>128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8"/>
      <c r="B35" s="8" t="s">
        <v>99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8"/>
      <c r="B36" s="8" t="s">
        <v>100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8"/>
      <c r="B37" s="8" t="s">
        <v>101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8"/>
      <c r="B38" s="8" t="s">
        <v>102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8"/>
      <c r="B39" s="8" t="s">
        <v>103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8"/>
      <c r="B40" s="8" t="s">
        <v>104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8"/>
      <c r="B41" s="8" t="s">
        <v>119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8"/>
      <c r="B42" s="8" t="s">
        <v>116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8"/>
      <c r="B43" s="8" t="s">
        <v>117</v>
      </c>
      <c r="C43" s="8"/>
      <c r="D43" s="8"/>
      <c r="E43" s="31"/>
      <c r="F43" s="31"/>
      <c r="G43" s="31"/>
      <c r="H43" s="8"/>
      <c r="I43" s="8"/>
      <c r="J43" s="8"/>
      <c r="K43" s="8"/>
      <c r="L43" s="8"/>
      <c r="M43" s="8"/>
    </row>
    <row r="44" spans="1:13" x14ac:dyDescent="0.25">
      <c r="A44" s="8"/>
      <c r="B44" s="8" t="s">
        <v>118</v>
      </c>
      <c r="C44" s="8"/>
      <c r="D44" s="8"/>
      <c r="E44" s="31"/>
      <c r="F44" s="31"/>
      <c r="G44" s="31"/>
      <c r="H44" s="8"/>
      <c r="I44" s="8"/>
      <c r="J44" s="8"/>
      <c r="K44" s="8"/>
      <c r="L44" s="8"/>
      <c r="M44" s="8"/>
    </row>
    <row r="45" spans="1:13" x14ac:dyDescent="0.25">
      <c r="A45" s="8"/>
      <c r="B45" s="8"/>
      <c r="C45" s="8"/>
      <c r="D45" s="8"/>
      <c r="E45" s="8"/>
      <c r="F45" s="20"/>
      <c r="G45" s="15"/>
      <c r="H45" s="8"/>
      <c r="I45" s="8"/>
      <c r="J45" s="8"/>
      <c r="K45" s="8"/>
      <c r="L45" s="8"/>
      <c r="M45" s="8"/>
    </row>
    <row r="46" spans="1:13" x14ac:dyDescent="0.25">
      <c r="A46" s="8"/>
      <c r="C46" s="8"/>
      <c r="D46" s="36"/>
      <c r="F46" s="20"/>
      <c r="G46" s="16"/>
      <c r="H46" s="8"/>
      <c r="I46" s="8"/>
      <c r="J46" s="8"/>
      <c r="K46" s="8"/>
      <c r="L46" s="8"/>
      <c r="M46" s="8"/>
    </row>
    <row r="47" spans="1:13" ht="16.5" x14ac:dyDescent="0.35">
      <c r="A47" s="8"/>
      <c r="C47" s="8"/>
      <c r="D47" s="8"/>
      <c r="E47" s="17"/>
      <c r="F47" s="19"/>
      <c r="G47" s="17"/>
      <c r="H47" s="8"/>
      <c r="I47" s="8"/>
      <c r="J47" s="8"/>
      <c r="K47" s="8"/>
      <c r="L47" s="8"/>
      <c r="M47" s="8"/>
    </row>
    <row r="48" spans="1:13" x14ac:dyDescent="0.25">
      <c r="A48" s="8"/>
      <c r="C48" s="8"/>
      <c r="D48" s="38">
        <v>72</v>
      </c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25">
      <c r="A54" s="8"/>
      <c r="B54" s="9" t="s">
        <v>48</v>
      </c>
      <c r="C54" s="8"/>
      <c r="D54" s="8" t="s">
        <v>41</v>
      </c>
      <c r="E54" s="8"/>
      <c r="F54" s="8"/>
      <c r="G54" s="8"/>
      <c r="H54" s="8"/>
      <c r="I54" s="8"/>
      <c r="J54" s="8"/>
      <c r="K54" s="8"/>
      <c r="L54" s="8"/>
      <c r="M54" s="8"/>
    </row>
    <row r="55" spans="1:13" x14ac:dyDescent="0.25">
      <c r="A55" s="8" t="s">
        <v>55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x14ac:dyDescent="0.25">
      <c r="A56" s="22">
        <v>1</v>
      </c>
      <c r="B56" s="8" t="s">
        <v>107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22">
        <v>2</v>
      </c>
      <c r="B57" s="8" t="s">
        <v>108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5">
      <c r="A58" s="22">
        <v>3</v>
      </c>
      <c r="B58" s="8" t="s">
        <v>109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x14ac:dyDescent="0.25">
      <c r="A59" s="22">
        <v>4</v>
      </c>
      <c r="B59" s="8" t="s">
        <v>110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 s="22"/>
      <c r="B60" s="8" t="s">
        <v>111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25">
      <c r="A61" s="22">
        <v>5</v>
      </c>
      <c r="B61" s="8" t="s">
        <v>112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2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2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 s="22"/>
      <c r="B64" s="9" t="s">
        <v>230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5">
      <c r="A65" s="22"/>
      <c r="B65" s="8" t="s">
        <v>215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 s="22"/>
      <c r="B66" s="8" t="s">
        <v>212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25">
      <c r="A67" s="2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25">
      <c r="A68" s="2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25">
      <c r="A69" s="2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25">
      <c r="A70" s="2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 s="2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 s="2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 s="2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2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2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 s="2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 s="2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31" t="s">
        <v>291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 s="8"/>
      <c r="B82" s="8"/>
      <c r="C82" s="8"/>
      <c r="D82" s="7">
        <v>73</v>
      </c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</sheetData>
  <pageMargins left="0.45" right="0.2" top="0.75" bottom="0.25" header="0.3" footer="0.3"/>
  <pageSetup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2"/>
  <sheetViews>
    <sheetView topLeftCell="A4" zoomScale="130" zoomScaleNormal="130" workbookViewId="0">
      <selection activeCell="F57" sqref="F57"/>
    </sheetView>
  </sheetViews>
  <sheetFormatPr defaultColWidth="13.28515625" defaultRowHeight="11.25" x14ac:dyDescent="0.2"/>
  <cols>
    <col min="1" max="16384" width="13.28515625" style="8"/>
  </cols>
  <sheetData>
    <row r="3" spans="1:15" x14ac:dyDescent="0.2">
      <c r="A3" s="1" t="s">
        <v>0</v>
      </c>
      <c r="B3" s="1"/>
      <c r="C3" s="2" t="s">
        <v>1</v>
      </c>
      <c r="E3" s="3"/>
    </row>
    <row r="4" spans="1:15" x14ac:dyDescent="0.2">
      <c r="A4" s="5" t="s">
        <v>2</v>
      </c>
      <c r="B4" s="6"/>
      <c r="C4" s="2" t="s">
        <v>3</v>
      </c>
      <c r="E4" s="3"/>
    </row>
    <row r="5" spans="1:15" x14ac:dyDescent="0.2">
      <c r="A5" s="5" t="s">
        <v>10</v>
      </c>
      <c r="B5" s="6"/>
      <c r="C5" s="3"/>
      <c r="D5" s="3"/>
      <c r="E5" s="3"/>
    </row>
    <row r="6" spans="1:15" x14ac:dyDescent="0.2">
      <c r="A6" s="5" t="s">
        <v>91</v>
      </c>
      <c r="B6" s="6"/>
      <c r="C6" s="3"/>
      <c r="D6" s="3"/>
      <c r="E6" s="3"/>
    </row>
    <row r="7" spans="1:15" x14ac:dyDescent="0.2">
      <c r="A7" s="9"/>
    </row>
    <row r="10" spans="1:15" x14ac:dyDescent="0.2">
      <c r="A10" s="12"/>
      <c r="B10" s="12"/>
      <c r="C10" s="12" t="s">
        <v>115</v>
      </c>
    </row>
    <row r="11" spans="1:15" x14ac:dyDescent="0.2">
      <c r="A11" s="24" t="s">
        <v>113</v>
      </c>
      <c r="B11" s="24" t="s">
        <v>114</v>
      </c>
      <c r="C11" s="24" t="s">
        <v>40</v>
      </c>
      <c r="D11" s="27" t="s">
        <v>58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x14ac:dyDescent="0.2">
      <c r="A12" s="33" t="s">
        <v>66</v>
      </c>
      <c r="D12" s="24">
        <v>1</v>
      </c>
      <c r="E12" s="24">
        <v>2</v>
      </c>
      <c r="F12" s="24">
        <v>3</v>
      </c>
      <c r="G12" s="24">
        <v>4</v>
      </c>
      <c r="H12" s="24">
        <v>5</v>
      </c>
    </row>
    <row r="13" spans="1:15" x14ac:dyDescent="0.2">
      <c r="A13" s="12">
        <v>3</v>
      </c>
      <c r="B13" s="8" t="s">
        <v>120</v>
      </c>
      <c r="C13" s="25">
        <v>40598.269999999997</v>
      </c>
      <c r="D13" s="12" t="s">
        <v>60</v>
      </c>
      <c r="E13" s="12" t="s">
        <v>60</v>
      </c>
      <c r="F13" s="12" t="s">
        <v>60</v>
      </c>
      <c r="G13" s="12" t="s">
        <v>60</v>
      </c>
      <c r="H13" s="12" t="s">
        <v>60</v>
      </c>
    </row>
    <row r="14" spans="1:15" x14ac:dyDescent="0.2">
      <c r="A14" s="12">
        <v>5</v>
      </c>
      <c r="B14" s="8" t="s">
        <v>121</v>
      </c>
      <c r="C14" s="25">
        <v>18655.439999999999</v>
      </c>
      <c r="D14" s="12" t="s">
        <v>60</v>
      </c>
      <c r="E14" s="12" t="s">
        <v>60</v>
      </c>
      <c r="F14" s="12" t="s">
        <v>60</v>
      </c>
      <c r="G14" s="12" t="s">
        <v>60</v>
      </c>
      <c r="H14" s="12" t="s">
        <v>60</v>
      </c>
    </row>
    <row r="15" spans="1:15" x14ac:dyDescent="0.2">
      <c r="A15" s="12">
        <v>8</v>
      </c>
      <c r="B15" s="8" t="s">
        <v>122</v>
      </c>
      <c r="C15" s="25">
        <v>21030.5</v>
      </c>
      <c r="D15" s="12" t="s">
        <v>60</v>
      </c>
      <c r="E15" s="12" t="s">
        <v>60</v>
      </c>
      <c r="F15" s="12" t="s">
        <v>60</v>
      </c>
      <c r="G15" s="12" t="s">
        <v>60</v>
      </c>
      <c r="H15" s="12" t="s">
        <v>60</v>
      </c>
    </row>
    <row r="16" spans="1:15" x14ac:dyDescent="0.2">
      <c r="C16" s="25"/>
      <c r="D16" s="12"/>
      <c r="E16" s="12"/>
      <c r="F16" s="12"/>
      <c r="G16" s="12"/>
      <c r="H16" s="12"/>
    </row>
    <row r="17" spans="1:9" x14ac:dyDescent="0.2">
      <c r="C17" s="25"/>
      <c r="D17" s="12"/>
      <c r="E17" s="12"/>
      <c r="F17" s="12"/>
      <c r="G17" s="12"/>
      <c r="H17" s="12"/>
    </row>
    <row r="18" spans="1:9" x14ac:dyDescent="0.2">
      <c r="C18" s="25"/>
      <c r="D18" s="12"/>
      <c r="E18" s="12"/>
      <c r="F18" s="12"/>
      <c r="G18" s="12"/>
      <c r="H18" s="12"/>
    </row>
    <row r="19" spans="1:9" x14ac:dyDescent="0.2">
      <c r="C19" s="25"/>
      <c r="D19" s="12"/>
      <c r="E19" s="12"/>
      <c r="F19" s="12"/>
      <c r="G19" s="12"/>
      <c r="H19" s="12"/>
    </row>
    <row r="20" spans="1:9" x14ac:dyDescent="0.2">
      <c r="C20" s="25"/>
      <c r="D20" s="12"/>
      <c r="E20" s="12"/>
      <c r="F20" s="12"/>
      <c r="G20" s="12"/>
      <c r="H20" s="12"/>
    </row>
    <row r="21" spans="1:9" x14ac:dyDescent="0.2">
      <c r="A21" s="33" t="s">
        <v>67</v>
      </c>
      <c r="C21" s="25"/>
      <c r="D21" s="12"/>
      <c r="E21" s="12"/>
      <c r="F21" s="12"/>
      <c r="G21" s="12"/>
      <c r="H21" s="12"/>
    </row>
    <row r="22" spans="1:9" x14ac:dyDescent="0.2">
      <c r="A22" s="12">
        <v>2</v>
      </c>
      <c r="B22" s="8" t="s">
        <v>123</v>
      </c>
      <c r="C22" s="25">
        <v>11319.08</v>
      </c>
      <c r="D22" s="12" t="s">
        <v>60</v>
      </c>
      <c r="E22" s="12" t="s">
        <v>60</v>
      </c>
      <c r="F22" s="12" t="s">
        <v>60</v>
      </c>
      <c r="G22" s="12" t="s">
        <v>60</v>
      </c>
      <c r="H22" s="12" t="s">
        <v>60</v>
      </c>
    </row>
    <row r="23" spans="1:9" x14ac:dyDescent="0.2">
      <c r="A23" s="12">
        <v>9</v>
      </c>
      <c r="B23" s="8" t="s">
        <v>124</v>
      </c>
      <c r="C23" s="25">
        <v>26505.5</v>
      </c>
      <c r="D23" s="12" t="s">
        <v>60</v>
      </c>
      <c r="E23" s="12" t="s">
        <v>60</v>
      </c>
      <c r="F23" s="12" t="s">
        <v>60</v>
      </c>
      <c r="G23" s="12" t="s">
        <v>60</v>
      </c>
      <c r="H23" s="12" t="s">
        <v>60</v>
      </c>
    </row>
    <row r="24" spans="1:9" x14ac:dyDescent="0.2">
      <c r="A24" s="12">
        <v>11</v>
      </c>
      <c r="B24" s="8" t="s">
        <v>125</v>
      </c>
      <c r="C24" s="25">
        <v>17319.98</v>
      </c>
      <c r="D24" s="12" t="s">
        <v>60</v>
      </c>
      <c r="E24" s="12" t="s">
        <v>60</v>
      </c>
      <c r="F24" s="12" t="s">
        <v>60</v>
      </c>
      <c r="G24" s="12" t="s">
        <v>60</v>
      </c>
      <c r="H24" s="12" t="s">
        <v>60</v>
      </c>
    </row>
    <row r="25" spans="1:9" x14ac:dyDescent="0.2">
      <c r="C25" s="25"/>
      <c r="D25" s="12"/>
      <c r="E25" s="12"/>
      <c r="F25" s="12"/>
      <c r="G25" s="12"/>
      <c r="H25" s="12"/>
    </row>
    <row r="26" spans="1:9" x14ac:dyDescent="0.2">
      <c r="C26" s="25"/>
      <c r="D26" s="12"/>
      <c r="E26" s="12"/>
      <c r="F26" s="12"/>
      <c r="G26" s="12"/>
      <c r="H26" s="12"/>
    </row>
    <row r="27" spans="1:9" x14ac:dyDescent="0.2">
      <c r="A27" s="12">
        <f>COUNT(A13:A24)</f>
        <v>6</v>
      </c>
      <c r="C27" s="25">
        <f t="shared" ref="C27:H27" si="0">SUM(C13:C24)</f>
        <v>135428.76999999999</v>
      </c>
      <c r="D27" s="15">
        <f t="shared" si="0"/>
        <v>0</v>
      </c>
      <c r="E27" s="15">
        <f t="shared" si="0"/>
        <v>0</v>
      </c>
      <c r="F27" s="15">
        <f t="shared" si="0"/>
        <v>0</v>
      </c>
      <c r="G27" s="15">
        <f t="shared" si="0"/>
        <v>0</v>
      </c>
      <c r="H27" s="15">
        <f t="shared" si="0"/>
        <v>0</v>
      </c>
    </row>
    <row r="29" spans="1:9" x14ac:dyDescent="0.2">
      <c r="A29" s="8" t="s">
        <v>61</v>
      </c>
    </row>
    <row r="30" spans="1:9" x14ac:dyDescent="0.2">
      <c r="A30" s="8" t="s">
        <v>62</v>
      </c>
    </row>
    <row r="32" spans="1:9" x14ac:dyDescent="0.2">
      <c r="A32" s="8" t="s">
        <v>88</v>
      </c>
      <c r="D32" s="12" t="s">
        <v>90</v>
      </c>
      <c r="E32" s="12" t="s">
        <v>90</v>
      </c>
      <c r="F32" s="12" t="s">
        <v>90</v>
      </c>
      <c r="G32" s="12" t="s">
        <v>90</v>
      </c>
      <c r="H32" s="12" t="s">
        <v>90</v>
      </c>
      <c r="I32" s="12"/>
    </row>
    <row r="41" spans="1:5" x14ac:dyDescent="0.2">
      <c r="A41" s="8" t="s">
        <v>289</v>
      </c>
    </row>
    <row r="42" spans="1:5" ht="15" x14ac:dyDescent="0.25">
      <c r="E42" s="7">
        <v>74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7"/>
  <sheetViews>
    <sheetView topLeftCell="A87" zoomScale="130" zoomScaleNormal="130" workbookViewId="0">
      <selection activeCell="F57" sqref="F57"/>
    </sheetView>
  </sheetViews>
  <sheetFormatPr defaultColWidth="15.140625" defaultRowHeight="15" x14ac:dyDescent="0.25"/>
  <cols>
    <col min="1" max="2" width="12.140625" style="7" customWidth="1"/>
    <col min="3" max="3" width="11.7109375" style="7" customWidth="1"/>
    <col min="4" max="16384" width="15.140625" style="7"/>
  </cols>
  <sheetData>
    <row r="2" spans="1:13" x14ac:dyDescent="0.25">
      <c r="A2" s="1" t="s">
        <v>0</v>
      </c>
      <c r="B2" s="1"/>
      <c r="C2" s="2" t="s">
        <v>286</v>
      </c>
      <c r="E2" s="3"/>
      <c r="F2" s="3"/>
      <c r="G2" s="4"/>
    </row>
    <row r="3" spans="1:13" x14ac:dyDescent="0.25">
      <c r="A3" s="5" t="s">
        <v>2</v>
      </c>
      <c r="B3" s="6"/>
      <c r="C3" s="2" t="s">
        <v>3</v>
      </c>
      <c r="E3" s="3"/>
      <c r="F3" s="3"/>
      <c r="G3" s="4"/>
    </row>
    <row r="4" spans="1:13" x14ac:dyDescent="0.25">
      <c r="A4" s="5" t="s">
        <v>10</v>
      </c>
      <c r="B4" s="6"/>
      <c r="C4" s="3"/>
      <c r="D4" s="3"/>
      <c r="E4" s="3"/>
      <c r="F4" s="3"/>
      <c r="G4" s="4"/>
    </row>
    <row r="5" spans="1:13" x14ac:dyDescent="0.25">
      <c r="A5" s="5" t="s">
        <v>133</v>
      </c>
      <c r="B5" s="6"/>
      <c r="C5" s="3"/>
      <c r="D5" s="3"/>
      <c r="E5" s="3"/>
      <c r="F5" s="3"/>
      <c r="G5" s="4"/>
    </row>
    <row r="6" spans="1:13" x14ac:dyDescent="0.25">
      <c r="A6" s="9" t="s">
        <v>249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6"/>
      <c r="B9" s="10" t="s">
        <v>5</v>
      </c>
      <c r="C9" s="6"/>
      <c r="D9" s="11" t="s">
        <v>8</v>
      </c>
      <c r="E9" s="6"/>
      <c r="F9" s="6"/>
      <c r="G9" s="6"/>
      <c r="H9" s="6"/>
      <c r="I9" s="8"/>
      <c r="J9" s="8"/>
      <c r="K9" s="8"/>
      <c r="L9" s="8"/>
      <c r="M9" s="8"/>
    </row>
    <row r="10" spans="1:13" x14ac:dyDescent="0.25">
      <c r="A10" s="6"/>
      <c r="B10" s="11"/>
      <c r="C10" s="6"/>
      <c r="D10" s="6"/>
      <c r="E10" s="6"/>
      <c r="F10" s="6"/>
      <c r="G10" s="6"/>
      <c r="H10" s="6"/>
      <c r="I10" s="8"/>
      <c r="J10" s="8"/>
      <c r="K10" s="8"/>
      <c r="L10" s="8"/>
      <c r="M10" s="8"/>
    </row>
    <row r="11" spans="1:13" x14ac:dyDescent="0.25">
      <c r="A11" s="6"/>
      <c r="B11" s="10" t="s">
        <v>6</v>
      </c>
      <c r="C11" s="6"/>
      <c r="D11" s="11" t="s">
        <v>134</v>
      </c>
      <c r="E11" s="6"/>
      <c r="F11" s="6"/>
      <c r="G11" s="6"/>
      <c r="H11" s="6"/>
      <c r="I11" s="8"/>
      <c r="J11" s="8"/>
      <c r="K11" s="8"/>
      <c r="L11" s="8"/>
      <c r="M11" s="8"/>
    </row>
    <row r="12" spans="1:13" x14ac:dyDescent="0.25">
      <c r="A12" s="6"/>
      <c r="B12" s="11"/>
      <c r="C12" s="6"/>
      <c r="D12" s="6" t="s">
        <v>135</v>
      </c>
      <c r="E12" s="6"/>
      <c r="F12" s="6"/>
      <c r="G12" s="6"/>
      <c r="H12" s="6"/>
      <c r="I12" s="8"/>
      <c r="J12" s="8"/>
      <c r="K12" s="8"/>
      <c r="L12" s="8"/>
      <c r="M12" s="8"/>
    </row>
    <row r="13" spans="1:13" x14ac:dyDescent="0.25">
      <c r="A13" s="6"/>
      <c r="D13" s="6" t="s">
        <v>136</v>
      </c>
      <c r="E13" s="6"/>
      <c r="F13" s="6"/>
      <c r="G13" s="6"/>
      <c r="H13" s="6"/>
      <c r="I13" s="8"/>
      <c r="J13" s="8"/>
      <c r="K13" s="8"/>
      <c r="L13" s="8"/>
      <c r="M13" s="8"/>
    </row>
    <row r="14" spans="1:13" x14ac:dyDescent="0.25">
      <c r="A14" s="6"/>
      <c r="D14" s="6" t="s">
        <v>137</v>
      </c>
      <c r="E14" s="6"/>
      <c r="F14" s="6"/>
      <c r="G14" s="6"/>
      <c r="H14" s="6"/>
      <c r="I14" s="8"/>
      <c r="J14" s="8"/>
      <c r="K14" s="8"/>
      <c r="L14" s="8"/>
      <c r="M14" s="8"/>
    </row>
    <row r="15" spans="1:13" x14ac:dyDescent="0.25">
      <c r="A15" s="6"/>
      <c r="D15" s="6" t="s">
        <v>138</v>
      </c>
      <c r="E15" s="6"/>
      <c r="F15" s="6"/>
      <c r="G15" s="6"/>
      <c r="H15" s="6"/>
      <c r="I15" s="8"/>
      <c r="J15" s="8"/>
      <c r="K15" s="8"/>
      <c r="L15" s="8"/>
      <c r="M15" s="8"/>
    </row>
    <row r="16" spans="1:13" x14ac:dyDescent="0.25">
      <c r="A16" s="6"/>
      <c r="D16" s="6" t="s">
        <v>139</v>
      </c>
      <c r="E16" s="6"/>
      <c r="F16" s="6"/>
      <c r="G16" s="6"/>
      <c r="H16" s="6"/>
      <c r="I16" s="8"/>
      <c r="J16" s="8"/>
      <c r="K16" s="8"/>
      <c r="L16" s="8"/>
      <c r="M16" s="8"/>
    </row>
    <row r="17" spans="1:13" x14ac:dyDescent="0.25">
      <c r="A17" s="6"/>
      <c r="B17" s="10" t="s">
        <v>7</v>
      </c>
      <c r="C17" s="6"/>
      <c r="G17" s="6"/>
      <c r="H17" s="6"/>
      <c r="I17" s="8"/>
      <c r="J17" s="8"/>
      <c r="K17" s="8"/>
      <c r="L17" s="8"/>
      <c r="M17" s="8"/>
    </row>
    <row r="18" spans="1:13" x14ac:dyDescent="0.25">
      <c r="A18" s="6"/>
      <c r="B18" s="11" t="s">
        <v>140</v>
      </c>
      <c r="C18" s="6"/>
      <c r="G18" s="6"/>
      <c r="H18" s="6"/>
      <c r="I18" s="8"/>
      <c r="J18" s="8"/>
      <c r="K18" s="8"/>
      <c r="L18" s="8"/>
      <c r="M18" s="8"/>
    </row>
    <row r="19" spans="1:13" x14ac:dyDescent="0.25">
      <c r="A19" s="6"/>
      <c r="C19" s="6"/>
      <c r="E19" s="6"/>
      <c r="F19" s="6"/>
      <c r="G19" s="6"/>
      <c r="H19" s="6"/>
      <c r="I19" s="8"/>
      <c r="J19" s="8"/>
      <c r="K19" s="8"/>
      <c r="L19" s="8"/>
      <c r="M19" s="8"/>
    </row>
    <row r="20" spans="1:13" x14ac:dyDescent="0.25">
      <c r="A20" s="6"/>
      <c r="B20" s="11" t="s">
        <v>141</v>
      </c>
      <c r="C20" s="6"/>
      <c r="D20" s="6"/>
      <c r="E20" s="6"/>
      <c r="F20" s="6"/>
      <c r="G20" s="6"/>
      <c r="H20" s="6"/>
      <c r="I20" s="8"/>
      <c r="J20" s="8"/>
      <c r="K20" s="8"/>
      <c r="L20" s="8"/>
      <c r="M20" s="8"/>
    </row>
    <row r="21" spans="1:13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8"/>
      <c r="B22" s="8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8"/>
      <c r="B23" s="8" t="s">
        <v>142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8"/>
      <c r="B24" s="8" t="s">
        <v>143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8"/>
      <c r="B25" s="8" t="s">
        <v>144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8"/>
      <c r="B28" s="9" t="s">
        <v>248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8"/>
      <c r="B29" s="8" t="s">
        <v>153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8"/>
      <c r="B30" s="8" t="s">
        <v>154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8"/>
      <c r="B31" s="8" t="s">
        <v>293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8"/>
      <c r="B32" s="8" t="s">
        <v>155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8"/>
      <c r="B33" s="8" t="s">
        <v>156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8"/>
      <c r="B34" s="8" t="s">
        <v>157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8"/>
      <c r="B35" s="8" t="s">
        <v>158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8"/>
      <c r="B37" s="8" t="s">
        <v>159</v>
      </c>
      <c r="C37" s="8"/>
      <c r="D37" s="8"/>
      <c r="E37" s="31"/>
      <c r="F37" s="31"/>
      <c r="G37" s="31"/>
      <c r="H37" s="8"/>
      <c r="I37" s="8"/>
      <c r="J37" s="8"/>
      <c r="K37" s="8"/>
      <c r="L37" s="8"/>
      <c r="M37" s="8"/>
    </row>
    <row r="38" spans="1:13" x14ac:dyDescent="0.25">
      <c r="A38" s="8"/>
      <c r="B38" s="8" t="s">
        <v>160</v>
      </c>
      <c r="C38" s="8"/>
      <c r="D38" s="8"/>
      <c r="E38" s="31"/>
      <c r="F38" s="31"/>
      <c r="G38" s="31"/>
      <c r="H38" s="8"/>
      <c r="I38" s="8"/>
      <c r="J38" s="8"/>
      <c r="K38" s="8"/>
      <c r="L38" s="8"/>
      <c r="M38" s="8"/>
    </row>
    <row r="39" spans="1:13" x14ac:dyDescent="0.25">
      <c r="A39" s="8"/>
      <c r="B39" s="8" t="s">
        <v>161</v>
      </c>
      <c r="C39" s="8"/>
      <c r="D39" s="8"/>
      <c r="E39" s="8"/>
      <c r="F39" s="20"/>
      <c r="G39" s="15"/>
      <c r="H39" s="8"/>
      <c r="I39" s="8"/>
      <c r="J39" s="8"/>
      <c r="K39" s="8"/>
      <c r="L39" s="8"/>
      <c r="M39" s="8"/>
    </row>
    <row r="40" spans="1:13" x14ac:dyDescent="0.25">
      <c r="A40" s="8"/>
      <c r="B40" s="8" t="s">
        <v>162</v>
      </c>
      <c r="C40" s="8"/>
      <c r="D40" s="8"/>
      <c r="E40" s="16"/>
      <c r="F40" s="20"/>
      <c r="G40" s="16"/>
      <c r="H40" s="8"/>
      <c r="I40" s="8"/>
      <c r="J40" s="8"/>
      <c r="K40" s="8"/>
      <c r="L40" s="8"/>
      <c r="M40" s="8"/>
    </row>
    <row r="41" spans="1:13" x14ac:dyDescent="0.25">
      <c r="A41" s="8"/>
      <c r="B41" s="8"/>
      <c r="C41" s="8"/>
      <c r="D41" s="8"/>
      <c r="E41" s="16"/>
      <c r="F41" s="20"/>
      <c r="G41" s="16"/>
      <c r="H41" s="8"/>
      <c r="I41" s="8"/>
      <c r="J41" s="8"/>
      <c r="K41" s="8"/>
      <c r="L41" s="8"/>
      <c r="M41" s="8"/>
    </row>
    <row r="42" spans="1:13" x14ac:dyDescent="0.25">
      <c r="A42" s="8"/>
      <c r="B42" s="8"/>
      <c r="C42" s="8"/>
      <c r="D42" s="8"/>
      <c r="E42" s="16"/>
      <c r="F42" s="20"/>
      <c r="G42" s="16"/>
      <c r="H42" s="8"/>
      <c r="I42" s="8"/>
      <c r="J42" s="8"/>
      <c r="K42" s="8"/>
      <c r="L42" s="8"/>
      <c r="M42" s="8"/>
    </row>
    <row r="43" spans="1:13" x14ac:dyDescent="0.25">
      <c r="A43" s="8"/>
      <c r="B43" s="8"/>
      <c r="C43" s="8"/>
      <c r="D43" s="8"/>
      <c r="E43" s="16"/>
      <c r="F43" s="20"/>
      <c r="G43" s="16"/>
      <c r="H43" s="8"/>
      <c r="I43" s="8"/>
      <c r="J43" s="8"/>
      <c r="K43" s="8"/>
      <c r="L43" s="8"/>
      <c r="M43" s="8"/>
    </row>
    <row r="44" spans="1:13" x14ac:dyDescent="0.25">
      <c r="A44" s="8"/>
      <c r="B44" s="8"/>
      <c r="C44" s="8"/>
      <c r="D44" s="8"/>
      <c r="E44" s="16"/>
      <c r="F44" s="20"/>
      <c r="G44" s="16"/>
      <c r="H44" s="8"/>
      <c r="I44" s="8"/>
      <c r="J44" s="8"/>
      <c r="K44" s="8"/>
      <c r="L44" s="8"/>
      <c r="M44" s="8"/>
    </row>
    <row r="45" spans="1:13" x14ac:dyDescent="0.25">
      <c r="A45" s="8"/>
      <c r="B45" s="8"/>
      <c r="C45" s="8"/>
      <c r="D45" s="8"/>
      <c r="E45" s="16"/>
      <c r="F45" s="20"/>
      <c r="G45" s="16"/>
      <c r="H45" s="8"/>
      <c r="I45" s="8"/>
      <c r="J45" s="8"/>
      <c r="K45" s="8"/>
      <c r="L45" s="8"/>
      <c r="M45" s="8"/>
    </row>
    <row r="46" spans="1:13" x14ac:dyDescent="0.25">
      <c r="A46" s="8"/>
      <c r="B46" s="8"/>
      <c r="C46" s="8"/>
      <c r="D46" s="8"/>
      <c r="E46" s="16"/>
      <c r="F46" s="20"/>
      <c r="G46" s="16"/>
      <c r="H46" s="8"/>
      <c r="I46" s="8"/>
      <c r="J46" s="8"/>
      <c r="K46" s="8"/>
      <c r="L46" s="8"/>
      <c r="M46" s="8"/>
    </row>
    <row r="47" spans="1:13" x14ac:dyDescent="0.25">
      <c r="A47" s="8"/>
      <c r="B47" s="8"/>
      <c r="C47" s="8"/>
      <c r="D47" s="8"/>
      <c r="E47" s="16"/>
      <c r="F47" s="20"/>
      <c r="G47" s="16"/>
      <c r="H47" s="8"/>
      <c r="I47" s="8"/>
      <c r="J47" s="8"/>
      <c r="K47" s="8"/>
      <c r="L47" s="8"/>
      <c r="M47" s="8"/>
    </row>
    <row r="48" spans="1:13" x14ac:dyDescent="0.25">
      <c r="A48" s="8"/>
      <c r="B48" s="8"/>
      <c r="C48" s="8"/>
      <c r="D48" s="8"/>
      <c r="E48" s="16"/>
      <c r="F48" s="20"/>
      <c r="G48" s="16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8"/>
      <c r="E49" s="16"/>
      <c r="F49" s="20"/>
      <c r="G49" s="16"/>
      <c r="H49" s="8"/>
      <c r="I49" s="8"/>
      <c r="J49" s="8"/>
      <c r="K49" s="8"/>
      <c r="L49" s="8"/>
      <c r="M49" s="8"/>
    </row>
    <row r="50" spans="1:13" x14ac:dyDescent="0.25">
      <c r="A50" s="8"/>
      <c r="B50" s="8"/>
      <c r="C50" s="8"/>
      <c r="D50" s="8"/>
      <c r="E50" s="16"/>
      <c r="F50" s="20"/>
      <c r="G50" s="16"/>
      <c r="H50" s="8"/>
      <c r="I50" s="8"/>
      <c r="J50" s="8"/>
      <c r="K50" s="8"/>
      <c r="L50" s="8"/>
      <c r="M50" s="8"/>
    </row>
    <row r="51" spans="1:13" x14ac:dyDescent="0.25">
      <c r="A51" s="8"/>
      <c r="B51" s="8"/>
      <c r="C51" s="8"/>
      <c r="D51" s="8"/>
      <c r="E51" s="16"/>
      <c r="F51" s="20"/>
      <c r="G51" s="16"/>
      <c r="H51" s="8"/>
      <c r="I51" s="8"/>
      <c r="J51" s="8"/>
      <c r="K51" s="8"/>
      <c r="L51" s="8"/>
      <c r="M51" s="8"/>
    </row>
    <row r="52" spans="1:13" x14ac:dyDescent="0.25">
      <c r="A52" s="8"/>
      <c r="B52" s="8"/>
      <c r="C52" s="8"/>
      <c r="D52" s="8"/>
      <c r="E52" s="16"/>
      <c r="F52" s="20"/>
      <c r="G52" s="16"/>
      <c r="H52" s="8"/>
      <c r="I52" s="8"/>
      <c r="J52" s="8"/>
      <c r="K52" s="8"/>
      <c r="L52" s="8"/>
      <c r="M52" s="8"/>
    </row>
    <row r="53" spans="1:13" x14ac:dyDescent="0.25">
      <c r="A53" s="8"/>
      <c r="B53" s="8"/>
      <c r="C53" s="8"/>
      <c r="D53" s="8"/>
      <c r="E53" s="16"/>
      <c r="F53" s="20"/>
      <c r="G53" s="16"/>
      <c r="H53" s="8"/>
      <c r="I53" s="8"/>
      <c r="J53" s="8"/>
      <c r="K53" s="8"/>
      <c r="L53" s="8"/>
      <c r="M53" s="8"/>
    </row>
    <row r="54" spans="1:13" x14ac:dyDescent="0.25">
      <c r="A54" s="8"/>
      <c r="B54" s="8"/>
      <c r="C54" s="8"/>
      <c r="D54" s="8"/>
      <c r="E54" s="16"/>
      <c r="F54" s="20"/>
      <c r="G54" s="16"/>
      <c r="H54" s="8"/>
      <c r="I54" s="8"/>
      <c r="J54" s="8"/>
      <c r="K54" s="8"/>
      <c r="L54" s="8"/>
      <c r="M54" s="8"/>
    </row>
    <row r="55" spans="1:13" ht="16.5" x14ac:dyDescent="0.35">
      <c r="A55" s="8"/>
      <c r="B55" s="8"/>
      <c r="C55" s="8"/>
      <c r="D55" s="8"/>
      <c r="E55" s="17"/>
      <c r="F55" s="19"/>
      <c r="G55" s="17"/>
      <c r="H55" s="8"/>
      <c r="I55" s="8"/>
      <c r="J55" s="8"/>
      <c r="K55" s="8"/>
      <c r="L55" s="8"/>
      <c r="M55" s="8"/>
    </row>
    <row r="56" spans="1:13" x14ac:dyDescent="0.25">
      <c r="A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8"/>
      <c r="C57" s="8"/>
      <c r="D57" s="7">
        <v>75</v>
      </c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5">
      <c r="A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5">
      <c r="A65" s="8"/>
      <c r="B65" s="9" t="s">
        <v>48</v>
      </c>
      <c r="C65" s="8"/>
      <c r="D65" s="8" t="s">
        <v>41</v>
      </c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 s="8" t="s">
        <v>55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25">
      <c r="A67" s="22">
        <v>1</v>
      </c>
      <c r="B67" s="8" t="s">
        <v>145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25">
      <c r="A68" s="22">
        <v>2</v>
      </c>
      <c r="B68" s="8" t="s">
        <v>146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25">
      <c r="A69" s="22"/>
      <c r="B69" s="8" t="s">
        <v>147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25">
      <c r="A70" s="22">
        <v>3</v>
      </c>
      <c r="B70" s="8" t="s">
        <v>148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 s="22">
        <v>4</v>
      </c>
      <c r="B71" s="8" t="s">
        <v>149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 s="22"/>
      <c r="B72" s="8" t="s">
        <v>150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 s="22">
        <v>5</v>
      </c>
      <c r="B73" s="8" t="s">
        <v>151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22"/>
      <c r="B74" s="8" t="s">
        <v>152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2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 s="2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B77" s="9" t="s">
        <v>230</v>
      </c>
      <c r="C77" s="8"/>
      <c r="D77" s="8"/>
      <c r="E77" s="8"/>
      <c r="F77" s="8"/>
      <c r="G77" s="8"/>
      <c r="H77" s="8"/>
      <c r="I77" s="8">
        <v>71</v>
      </c>
      <c r="J77" s="8"/>
      <c r="K77" s="8"/>
      <c r="L77" s="8"/>
      <c r="M77" s="8"/>
    </row>
    <row r="78" spans="1:13" x14ac:dyDescent="0.25">
      <c r="A78" s="22"/>
      <c r="B78" s="8" t="s">
        <v>215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25">
      <c r="A79" s="22"/>
      <c r="B79" s="8" t="s">
        <v>212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 s="2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 s="2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2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x14ac:dyDescent="0.25">
      <c r="A84" s="2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x14ac:dyDescent="0.25">
      <c r="A85" s="2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 s="2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2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2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1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32" t="s">
        <v>292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x14ac:dyDescent="0.25">
      <c r="A97" s="8"/>
      <c r="B97" s="8"/>
      <c r="C97" s="8"/>
      <c r="D97" s="7">
        <v>76</v>
      </c>
      <c r="E97" s="8"/>
      <c r="F97" s="8"/>
      <c r="G97" s="8"/>
      <c r="H97" s="8"/>
      <c r="I97" s="8"/>
      <c r="J97" s="8"/>
      <c r="K97" s="8"/>
      <c r="L97" s="8"/>
      <c r="M97" s="8"/>
    </row>
    <row r="98" spans="1:13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</sheetData>
  <pageMargins left="0.45" right="0.2" top="0.75" bottom="0.25" header="0.3" footer="0.3"/>
  <pageSetup scale="78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5"/>
  <sheetViews>
    <sheetView zoomScale="130" zoomScaleNormal="130" workbookViewId="0">
      <selection activeCell="A2" sqref="A2"/>
    </sheetView>
  </sheetViews>
  <sheetFormatPr defaultColWidth="15.140625" defaultRowHeight="15" x14ac:dyDescent="0.25"/>
  <cols>
    <col min="1" max="2" width="12.140625" style="7" customWidth="1"/>
    <col min="3" max="3" width="11.7109375" style="7" customWidth="1"/>
    <col min="4" max="16384" width="15.140625" style="7"/>
  </cols>
  <sheetData>
    <row r="2" spans="1:13" x14ac:dyDescent="0.25">
      <c r="A2" s="1" t="s">
        <v>0</v>
      </c>
      <c r="B2" s="1"/>
      <c r="C2" s="2" t="s">
        <v>286</v>
      </c>
      <c r="E2" s="3"/>
      <c r="F2" s="3"/>
      <c r="G2" s="4"/>
    </row>
    <row r="3" spans="1:13" x14ac:dyDescent="0.25">
      <c r="A3" s="5" t="s">
        <v>2</v>
      </c>
      <c r="B3" s="6"/>
      <c r="C3" s="2" t="s">
        <v>3</v>
      </c>
      <c r="E3" s="3"/>
      <c r="F3" s="3"/>
      <c r="G3" s="4"/>
    </row>
    <row r="4" spans="1:13" x14ac:dyDescent="0.25">
      <c r="A4" s="5" t="s">
        <v>10</v>
      </c>
      <c r="B4" s="6"/>
      <c r="C4" s="3"/>
      <c r="D4" s="3"/>
      <c r="E4" s="3"/>
      <c r="F4" s="3"/>
      <c r="G4" s="4"/>
    </row>
    <row r="5" spans="1:13" x14ac:dyDescent="0.25">
      <c r="A5" s="5" t="s">
        <v>163</v>
      </c>
      <c r="B5" s="6"/>
      <c r="C5" s="3"/>
      <c r="D5" s="3"/>
      <c r="E5" s="3"/>
      <c r="F5" s="3"/>
      <c r="G5" s="4"/>
    </row>
    <row r="6" spans="1:13" x14ac:dyDescent="0.25">
      <c r="A6" s="9" t="s">
        <v>249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6"/>
      <c r="B9" s="10" t="s">
        <v>5</v>
      </c>
      <c r="C9" s="6"/>
      <c r="D9" s="11" t="s">
        <v>8</v>
      </c>
      <c r="E9" s="6"/>
      <c r="F9" s="6"/>
      <c r="G9" s="6"/>
      <c r="H9" s="6"/>
      <c r="I9" s="8"/>
      <c r="J9" s="8"/>
      <c r="K9" s="8"/>
      <c r="L9" s="8"/>
      <c r="M9" s="8"/>
    </row>
    <row r="10" spans="1:13" x14ac:dyDescent="0.25">
      <c r="A10" s="6"/>
      <c r="B10" s="11"/>
      <c r="C10" s="6"/>
      <c r="D10" s="6"/>
      <c r="E10" s="6"/>
      <c r="F10" s="6"/>
      <c r="G10" s="6"/>
      <c r="H10" s="6"/>
      <c r="I10" s="8"/>
      <c r="J10" s="8"/>
      <c r="K10" s="8"/>
      <c r="L10" s="8"/>
      <c r="M10" s="8"/>
    </row>
    <row r="11" spans="1:13" x14ac:dyDescent="0.25">
      <c r="A11" s="6"/>
      <c r="B11" s="10" t="s">
        <v>6</v>
      </c>
      <c r="C11" s="6"/>
      <c r="D11" s="11" t="s">
        <v>165</v>
      </c>
      <c r="E11" s="6"/>
      <c r="F11" s="6"/>
      <c r="G11" s="6"/>
      <c r="H11" s="6"/>
      <c r="I11" s="8"/>
      <c r="J11" s="8"/>
      <c r="K11" s="8"/>
      <c r="L11" s="8"/>
      <c r="M11" s="8"/>
    </row>
    <row r="12" spans="1:13" x14ac:dyDescent="0.25">
      <c r="A12" s="6"/>
      <c r="B12" s="11"/>
      <c r="C12" s="6"/>
      <c r="D12" s="6" t="s">
        <v>166</v>
      </c>
      <c r="E12" s="6"/>
      <c r="F12" s="6"/>
      <c r="G12" s="6"/>
      <c r="H12" s="6"/>
      <c r="I12" s="8"/>
      <c r="J12" s="8"/>
      <c r="K12" s="8"/>
      <c r="L12" s="8"/>
      <c r="M12" s="8"/>
    </row>
    <row r="13" spans="1:13" x14ac:dyDescent="0.25">
      <c r="A13" s="6"/>
      <c r="D13" s="6" t="s">
        <v>138</v>
      </c>
      <c r="E13" s="6"/>
      <c r="F13" s="6"/>
      <c r="G13" s="6"/>
      <c r="H13" s="6"/>
      <c r="I13" s="8"/>
      <c r="J13" s="8"/>
      <c r="K13" s="8"/>
      <c r="L13" s="8"/>
      <c r="M13" s="8"/>
    </row>
    <row r="14" spans="1:13" x14ac:dyDescent="0.25">
      <c r="A14" s="6"/>
      <c r="D14" s="6" t="s">
        <v>139</v>
      </c>
      <c r="E14" s="6"/>
      <c r="F14" s="6"/>
      <c r="G14" s="6"/>
      <c r="H14" s="6"/>
      <c r="I14" s="8"/>
      <c r="J14" s="8"/>
      <c r="K14" s="8"/>
      <c r="L14" s="8"/>
      <c r="M14" s="8"/>
    </row>
    <row r="15" spans="1:13" x14ac:dyDescent="0.25">
      <c r="A15" s="6"/>
      <c r="E15" s="6"/>
      <c r="F15" s="6"/>
      <c r="G15" s="6"/>
      <c r="H15" s="6"/>
      <c r="I15" s="8"/>
      <c r="J15" s="8"/>
      <c r="K15" s="8"/>
      <c r="L15" s="8"/>
      <c r="M15" s="8"/>
    </row>
    <row r="16" spans="1:13" x14ac:dyDescent="0.25">
      <c r="A16" s="6"/>
      <c r="B16" s="10" t="s">
        <v>7</v>
      </c>
      <c r="C16" s="6"/>
      <c r="G16" s="6"/>
      <c r="H16" s="6"/>
      <c r="I16" s="8"/>
      <c r="J16" s="8"/>
      <c r="K16" s="8"/>
      <c r="L16" s="8"/>
      <c r="M16" s="8"/>
    </row>
    <row r="17" spans="1:13" x14ac:dyDescent="0.25">
      <c r="A17" s="6"/>
      <c r="B17" s="11" t="s">
        <v>167</v>
      </c>
      <c r="C17" s="6"/>
      <c r="G17" s="6"/>
      <c r="H17" s="6"/>
      <c r="I17" s="8"/>
      <c r="J17" s="8"/>
      <c r="K17" s="8"/>
      <c r="L17" s="8"/>
      <c r="M17" s="8"/>
    </row>
    <row r="18" spans="1:13" x14ac:dyDescent="0.25">
      <c r="A18" s="6"/>
      <c r="C18" s="6" t="s">
        <v>168</v>
      </c>
      <c r="E18" s="6"/>
      <c r="F18" s="6"/>
      <c r="G18" s="6"/>
      <c r="H18" s="6"/>
      <c r="I18" s="8"/>
      <c r="J18" s="8"/>
      <c r="K18" s="8"/>
      <c r="L18" s="8"/>
      <c r="M18" s="8"/>
    </row>
    <row r="19" spans="1:13" x14ac:dyDescent="0.25">
      <c r="A19" s="6"/>
      <c r="C19" s="6"/>
      <c r="E19" s="6"/>
      <c r="F19" s="6"/>
      <c r="G19" s="6"/>
      <c r="H19" s="6"/>
      <c r="I19" s="8"/>
      <c r="J19" s="8"/>
      <c r="K19" s="8"/>
      <c r="L19" s="8"/>
      <c r="M19" s="8"/>
    </row>
    <row r="20" spans="1:13" x14ac:dyDescent="0.25">
      <c r="A20" s="6"/>
      <c r="B20" s="11" t="s">
        <v>141</v>
      </c>
      <c r="C20" s="6"/>
      <c r="D20" s="6"/>
      <c r="E20" s="6"/>
      <c r="F20" s="6"/>
      <c r="G20" s="6"/>
      <c r="H20" s="6"/>
      <c r="I20" s="8"/>
      <c r="J20" s="8"/>
      <c r="K20" s="8"/>
      <c r="L20" s="8"/>
      <c r="M20" s="8"/>
    </row>
    <row r="21" spans="1:13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8"/>
      <c r="B22" s="8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8"/>
      <c r="B23" s="8" t="s">
        <v>169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8"/>
      <c r="B24" s="8" t="s">
        <v>170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8"/>
      <c r="B25" s="8" t="s">
        <v>184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8"/>
      <c r="B28" s="9" t="s">
        <v>251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8"/>
      <c r="B29" s="8" t="s">
        <v>175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8"/>
      <c r="B30" s="8" t="s">
        <v>172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8"/>
      <c r="B31" s="8" t="s">
        <v>173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8"/>
      <c r="B32" s="8" t="s">
        <v>174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8"/>
      <c r="B33" s="8" t="s">
        <v>185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8"/>
      <c r="B34" s="8" t="s">
        <v>250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8"/>
      <c r="B35" s="8" t="s">
        <v>176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8"/>
      <c r="B36" s="8" t="s">
        <v>177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8"/>
      <c r="B37" s="8" t="s">
        <v>178</v>
      </c>
      <c r="C37" s="8"/>
      <c r="D37" s="8"/>
      <c r="E37" s="31"/>
      <c r="F37" s="31"/>
      <c r="G37" s="31"/>
      <c r="H37" s="8"/>
      <c r="I37" s="8"/>
      <c r="J37" s="8"/>
      <c r="K37" s="8"/>
      <c r="L37" s="8"/>
      <c r="M37" s="8"/>
    </row>
    <row r="38" spans="1:13" x14ac:dyDescent="0.25">
      <c r="A38" s="8"/>
      <c r="B38" s="8" t="s">
        <v>179</v>
      </c>
      <c r="C38" s="8"/>
      <c r="D38" s="8"/>
      <c r="E38" s="31"/>
      <c r="F38" s="31"/>
      <c r="G38" s="31"/>
      <c r="H38" s="8"/>
      <c r="I38" s="8"/>
      <c r="J38" s="8"/>
      <c r="K38" s="8"/>
      <c r="L38" s="8"/>
      <c r="M38" s="8"/>
    </row>
    <row r="39" spans="1:13" x14ac:dyDescent="0.25">
      <c r="A39" s="8"/>
      <c r="B39" s="8" t="s">
        <v>180</v>
      </c>
      <c r="C39" s="8"/>
      <c r="D39" s="8"/>
      <c r="E39" s="8"/>
      <c r="F39" s="20"/>
      <c r="G39" s="15"/>
      <c r="H39" s="8"/>
      <c r="I39" s="8"/>
      <c r="J39" s="8"/>
      <c r="K39" s="8"/>
      <c r="L39" s="8"/>
      <c r="M39" s="8"/>
    </row>
    <row r="40" spans="1:13" x14ac:dyDescent="0.25">
      <c r="A40" s="8"/>
      <c r="B40" s="8" t="s">
        <v>181</v>
      </c>
      <c r="C40" s="8"/>
      <c r="D40" s="8"/>
      <c r="E40" s="16"/>
      <c r="F40" s="20"/>
      <c r="G40" s="16"/>
      <c r="H40" s="8"/>
      <c r="I40" s="8"/>
      <c r="J40" s="8"/>
      <c r="K40" s="8"/>
      <c r="L40" s="8"/>
      <c r="M40" s="8"/>
    </row>
    <row r="41" spans="1:13" ht="16.5" x14ac:dyDescent="0.35">
      <c r="A41" s="8"/>
      <c r="B41" s="8" t="s">
        <v>294</v>
      </c>
      <c r="C41" s="8"/>
      <c r="D41" s="8"/>
      <c r="E41" s="17"/>
      <c r="F41" s="19"/>
      <c r="G41" s="17"/>
      <c r="H41" s="8"/>
      <c r="I41" s="8"/>
      <c r="J41" s="8"/>
      <c r="K41" s="8"/>
      <c r="L41" s="8"/>
      <c r="M41" s="8"/>
    </row>
    <row r="42" spans="1:13" x14ac:dyDescent="0.25">
      <c r="A42" s="8"/>
      <c r="B42" s="8" t="s">
        <v>182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8"/>
      <c r="B43" s="8" t="s">
        <v>296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8"/>
      <c r="B44" s="8" t="s">
        <v>297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8" t="s">
        <v>183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B46" s="8" t="s">
        <v>186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C49" s="8"/>
      <c r="D49" s="7">
        <v>77</v>
      </c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x14ac:dyDescent="0.25">
      <c r="A53" s="8"/>
      <c r="B53" s="9" t="s">
        <v>48</v>
      </c>
      <c r="C53" s="8"/>
      <c r="D53" s="8" t="s">
        <v>41</v>
      </c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25">
      <c r="A54" s="8" t="s">
        <v>55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x14ac:dyDescent="0.25">
      <c r="A55" s="22">
        <v>1</v>
      </c>
      <c r="B55" s="8" t="s">
        <v>171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x14ac:dyDescent="0.25">
      <c r="A56" s="22">
        <v>2</v>
      </c>
      <c r="B56" s="8" t="s">
        <v>187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22">
        <v>3</v>
      </c>
      <c r="B57" s="8" t="s">
        <v>188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5">
      <c r="A58" s="22">
        <v>4</v>
      </c>
      <c r="B58" s="8" t="s">
        <v>189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x14ac:dyDescent="0.25">
      <c r="A59" s="22">
        <v>5</v>
      </c>
      <c r="B59" s="8" t="s">
        <v>190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 s="2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25">
      <c r="A61" s="2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22"/>
      <c r="B62" s="9" t="s">
        <v>230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22"/>
      <c r="B63" s="8" t="s">
        <v>213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 s="22"/>
      <c r="B64" s="8" t="s">
        <v>214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 s="2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25">
      <c r="A67" s="2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25">
      <c r="A68" s="2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25">
      <c r="A69" s="2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25">
      <c r="A70" s="2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 s="2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 s="32" t="s">
        <v>295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 s="2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2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2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 s="2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 s="1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x14ac:dyDescent="0.25">
      <c r="A81" s="8"/>
      <c r="B81" s="8"/>
      <c r="C81" s="8"/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8"/>
      <c r="B89" s="8"/>
      <c r="C89" s="8"/>
      <c r="D89" s="7">
        <v>78</v>
      </c>
      <c r="E89" s="8"/>
      <c r="F89" s="8"/>
      <c r="G89" s="8"/>
      <c r="H89" s="8"/>
      <c r="I89" s="8"/>
      <c r="J89" s="8"/>
      <c r="K89" s="8"/>
      <c r="L89" s="8"/>
      <c r="M89" s="8"/>
    </row>
    <row r="90" spans="1:13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</sheetData>
  <pageMargins left="0.45" right="0.2" top="0.75" bottom="0.25" header="0.3" footer="0.3"/>
  <pageSetup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8"/>
  <sheetViews>
    <sheetView topLeftCell="A28" zoomScale="130" zoomScaleNormal="130" workbookViewId="0">
      <selection activeCell="F57" sqref="F57"/>
    </sheetView>
  </sheetViews>
  <sheetFormatPr defaultColWidth="15.140625" defaultRowHeight="15" x14ac:dyDescent="0.25"/>
  <cols>
    <col min="1" max="2" width="12.140625" style="7" customWidth="1"/>
    <col min="3" max="3" width="11.7109375" style="7" customWidth="1"/>
    <col min="4" max="16384" width="15.140625" style="7"/>
  </cols>
  <sheetData>
    <row r="2" spans="1:13" x14ac:dyDescent="0.25">
      <c r="A2" s="1" t="s">
        <v>0</v>
      </c>
      <c r="B2" s="1"/>
      <c r="C2" s="2" t="s">
        <v>286</v>
      </c>
      <c r="E2" s="3"/>
      <c r="F2" s="3"/>
      <c r="G2" s="4"/>
    </row>
    <row r="3" spans="1:13" x14ac:dyDescent="0.25">
      <c r="A3" s="5" t="s">
        <v>2</v>
      </c>
      <c r="B3" s="6"/>
      <c r="C3" s="2" t="s">
        <v>3</v>
      </c>
      <c r="E3" s="3"/>
      <c r="F3" s="3"/>
      <c r="G3" s="4"/>
    </row>
    <row r="4" spans="1:13" x14ac:dyDescent="0.25">
      <c r="A4" s="5" t="s">
        <v>10</v>
      </c>
      <c r="B4" s="6"/>
      <c r="C4" s="3"/>
      <c r="D4" s="3"/>
      <c r="E4" s="3"/>
      <c r="F4" s="3"/>
      <c r="G4" s="4"/>
    </row>
    <row r="5" spans="1:13" x14ac:dyDescent="0.25">
      <c r="A5" s="5" t="s">
        <v>191</v>
      </c>
      <c r="B5" s="6"/>
      <c r="C5" s="3"/>
      <c r="D5" s="3"/>
      <c r="E5" s="3"/>
      <c r="F5" s="3"/>
      <c r="G5" s="4"/>
    </row>
    <row r="6" spans="1:13" x14ac:dyDescent="0.25">
      <c r="A6" s="9" t="s">
        <v>249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6"/>
      <c r="B9" s="10" t="s">
        <v>5</v>
      </c>
      <c r="C9" s="6"/>
      <c r="D9" s="11" t="s">
        <v>8</v>
      </c>
      <c r="E9" s="6"/>
      <c r="F9" s="6"/>
      <c r="G9" s="6"/>
      <c r="H9" s="6"/>
      <c r="I9" s="8"/>
      <c r="J9" s="8"/>
      <c r="K9" s="8"/>
      <c r="L9" s="8"/>
      <c r="M9" s="8"/>
    </row>
    <row r="10" spans="1:13" x14ac:dyDescent="0.25">
      <c r="A10" s="6"/>
      <c r="B10" s="11"/>
      <c r="C10" s="6"/>
      <c r="D10" s="6"/>
      <c r="E10" s="6"/>
      <c r="F10" s="6"/>
      <c r="G10" s="6"/>
      <c r="H10" s="6"/>
      <c r="I10" s="8"/>
      <c r="J10" s="8"/>
      <c r="K10" s="8"/>
      <c r="L10" s="8"/>
      <c r="M10" s="8"/>
    </row>
    <row r="11" spans="1:13" x14ac:dyDescent="0.25">
      <c r="A11" s="6"/>
      <c r="B11" s="10" t="s">
        <v>6</v>
      </c>
      <c r="C11" s="6"/>
      <c r="D11" s="11" t="s">
        <v>200</v>
      </c>
      <c r="E11" s="6"/>
      <c r="F11" s="6"/>
      <c r="G11" s="6"/>
      <c r="H11" s="6"/>
      <c r="I11" s="8"/>
      <c r="J11" s="8"/>
      <c r="K11" s="8"/>
      <c r="L11" s="8"/>
      <c r="M11" s="8"/>
    </row>
    <row r="12" spans="1:13" x14ac:dyDescent="0.25">
      <c r="A12" s="6"/>
      <c r="B12" s="11"/>
      <c r="C12" s="6"/>
      <c r="D12" s="6" t="s">
        <v>192</v>
      </c>
      <c r="E12" s="6"/>
      <c r="F12" s="6"/>
      <c r="G12" s="6"/>
      <c r="H12" s="6"/>
      <c r="I12" s="8"/>
      <c r="J12" s="8"/>
      <c r="K12" s="8"/>
      <c r="L12" s="8"/>
      <c r="M12" s="8"/>
    </row>
    <row r="13" spans="1:13" x14ac:dyDescent="0.25">
      <c r="A13" s="6"/>
      <c r="D13" s="6" t="s">
        <v>193</v>
      </c>
      <c r="E13" s="6"/>
      <c r="F13" s="6"/>
      <c r="G13" s="6"/>
      <c r="H13" s="6"/>
      <c r="I13" s="8"/>
      <c r="J13" s="8"/>
      <c r="K13" s="8"/>
      <c r="L13" s="8"/>
      <c r="M13" s="8"/>
    </row>
    <row r="14" spans="1:13" x14ac:dyDescent="0.25">
      <c r="A14" s="6"/>
      <c r="D14" s="6" t="s">
        <v>194</v>
      </c>
      <c r="E14" s="6"/>
      <c r="F14" s="6"/>
      <c r="G14" s="6"/>
      <c r="H14" s="6"/>
      <c r="I14" s="8"/>
      <c r="J14" s="8"/>
      <c r="K14" s="8"/>
      <c r="L14" s="8"/>
      <c r="M14" s="8"/>
    </row>
    <row r="15" spans="1:13" x14ac:dyDescent="0.25">
      <c r="A15" s="6"/>
      <c r="E15" s="6"/>
      <c r="F15" s="6"/>
      <c r="G15" s="6"/>
      <c r="H15" s="6"/>
      <c r="I15" s="8"/>
      <c r="J15" s="8"/>
      <c r="K15" s="8"/>
      <c r="L15" s="8"/>
      <c r="M15" s="8"/>
    </row>
    <row r="16" spans="1:13" x14ac:dyDescent="0.25">
      <c r="A16" s="6"/>
      <c r="B16" s="10" t="s">
        <v>7</v>
      </c>
      <c r="C16" s="6"/>
      <c r="G16" s="6"/>
      <c r="H16" s="6"/>
      <c r="I16" s="8"/>
      <c r="J16" s="8"/>
      <c r="K16" s="8"/>
      <c r="L16" s="8"/>
      <c r="M16" s="8"/>
    </row>
    <row r="17" spans="1:13" x14ac:dyDescent="0.25">
      <c r="A17" s="6"/>
      <c r="B17" s="11" t="s">
        <v>195</v>
      </c>
      <c r="C17" s="6"/>
      <c r="G17" s="6"/>
      <c r="H17" s="6"/>
      <c r="I17" s="8"/>
      <c r="J17" s="8"/>
      <c r="K17" s="8"/>
      <c r="L17" s="8"/>
      <c r="M17" s="8"/>
    </row>
    <row r="18" spans="1:13" x14ac:dyDescent="0.25">
      <c r="A18" s="6"/>
      <c r="C18" s="6" t="s">
        <v>196</v>
      </c>
      <c r="E18" s="6"/>
      <c r="F18" s="6"/>
      <c r="G18" s="6"/>
      <c r="H18" s="6"/>
      <c r="I18" s="8"/>
      <c r="J18" s="8"/>
      <c r="K18" s="8"/>
      <c r="L18" s="8"/>
      <c r="M18" s="8"/>
    </row>
    <row r="19" spans="1:13" x14ac:dyDescent="0.25">
      <c r="A19" s="6"/>
      <c r="C19" s="6"/>
      <c r="E19" s="6"/>
      <c r="F19" s="6"/>
      <c r="G19" s="6"/>
      <c r="H19" s="6"/>
      <c r="I19" s="8"/>
      <c r="J19" s="8"/>
      <c r="K19" s="8"/>
      <c r="L19" s="8"/>
      <c r="M19" s="8"/>
    </row>
    <row r="20" spans="1:13" x14ac:dyDescent="0.25">
      <c r="A20" s="6"/>
      <c r="B20" s="11" t="s">
        <v>141</v>
      </c>
      <c r="C20" s="6"/>
      <c r="D20" s="6"/>
      <c r="E20" s="6"/>
      <c r="F20" s="6"/>
      <c r="G20" s="6"/>
      <c r="H20" s="6"/>
      <c r="I20" s="8"/>
      <c r="J20" s="8"/>
      <c r="K20" s="8"/>
      <c r="L20" s="8"/>
      <c r="M20" s="8"/>
    </row>
    <row r="21" spans="1:13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8"/>
      <c r="B22" s="8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8"/>
      <c r="B23" s="8" t="s">
        <v>197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8"/>
      <c r="B24" s="8" t="s">
        <v>198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8"/>
      <c r="B28" s="9" t="s">
        <v>248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8"/>
      <c r="B29" s="8" t="s">
        <v>298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8"/>
      <c r="B30" s="8" t="s">
        <v>199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8"/>
      <c r="B31" s="8" t="s">
        <v>201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8"/>
      <c r="B32" s="8" t="s">
        <v>202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8"/>
      <c r="B33" s="8" t="s">
        <v>203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8"/>
      <c r="B35" s="8" t="s">
        <v>207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8"/>
      <c r="B36" s="8" t="s">
        <v>299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8"/>
      <c r="B37" s="8" t="s">
        <v>208</v>
      </c>
      <c r="C37" s="8"/>
      <c r="D37" s="8"/>
      <c r="E37" s="31"/>
      <c r="F37" s="31"/>
      <c r="G37" s="31"/>
      <c r="H37" s="8"/>
      <c r="I37" s="8"/>
      <c r="J37" s="8"/>
      <c r="K37" s="8"/>
      <c r="L37" s="8"/>
      <c r="M37" s="8"/>
    </row>
    <row r="38" spans="1:13" x14ac:dyDescent="0.25">
      <c r="A38" s="8"/>
      <c r="B38" s="8" t="s">
        <v>209</v>
      </c>
      <c r="C38" s="8"/>
      <c r="D38" s="8"/>
      <c r="E38" s="31"/>
      <c r="F38" s="31"/>
      <c r="G38" s="31"/>
      <c r="H38" s="8"/>
      <c r="I38" s="8"/>
      <c r="J38" s="8"/>
      <c r="K38" s="8"/>
      <c r="L38" s="8"/>
      <c r="M38" s="8"/>
    </row>
    <row r="39" spans="1:13" x14ac:dyDescent="0.25">
      <c r="A39" s="8"/>
      <c r="B39" s="8"/>
      <c r="C39" s="8"/>
      <c r="D39" s="8"/>
      <c r="E39" s="8"/>
      <c r="F39" s="20"/>
      <c r="G39" s="15"/>
      <c r="H39" s="8"/>
      <c r="I39" s="8"/>
      <c r="J39" s="8"/>
      <c r="K39" s="8"/>
      <c r="L39" s="8"/>
      <c r="M39" s="8"/>
    </row>
    <row r="40" spans="1:13" x14ac:dyDescent="0.25">
      <c r="A40" s="8"/>
      <c r="C40" s="8"/>
      <c r="D40" s="8"/>
      <c r="E40" s="16"/>
      <c r="F40" s="20"/>
      <c r="G40" s="16"/>
      <c r="H40" s="8"/>
      <c r="I40" s="8"/>
      <c r="J40" s="8"/>
      <c r="K40" s="8"/>
      <c r="L40" s="8"/>
      <c r="M40" s="8"/>
    </row>
    <row r="41" spans="1:13" x14ac:dyDescent="0.25">
      <c r="A41" s="8"/>
      <c r="C41" s="8"/>
      <c r="D41" s="8"/>
      <c r="E41" s="16"/>
      <c r="F41" s="20"/>
      <c r="G41" s="16"/>
      <c r="H41" s="8"/>
      <c r="I41" s="8"/>
      <c r="J41" s="8"/>
      <c r="K41" s="8"/>
      <c r="L41" s="8"/>
      <c r="M41" s="8"/>
    </row>
    <row r="42" spans="1:13" x14ac:dyDescent="0.25">
      <c r="A42" s="8"/>
      <c r="C42" s="8"/>
      <c r="D42" s="8"/>
      <c r="E42" s="16"/>
      <c r="F42" s="20"/>
      <c r="G42" s="16"/>
      <c r="H42" s="8"/>
      <c r="I42" s="8"/>
      <c r="J42" s="8"/>
      <c r="K42" s="8"/>
      <c r="L42" s="8"/>
      <c r="M42" s="8"/>
    </row>
    <row r="43" spans="1:13" x14ac:dyDescent="0.25">
      <c r="A43" s="8"/>
      <c r="C43" s="8"/>
      <c r="D43" s="8"/>
      <c r="E43" s="16"/>
      <c r="F43" s="20"/>
      <c r="G43" s="16"/>
      <c r="H43" s="8"/>
      <c r="I43" s="8"/>
      <c r="J43" s="8"/>
      <c r="K43" s="8"/>
      <c r="L43" s="8"/>
      <c r="M43" s="8"/>
    </row>
    <row r="44" spans="1:13" x14ac:dyDescent="0.25">
      <c r="A44" s="8"/>
      <c r="C44" s="8"/>
      <c r="D44" s="8"/>
      <c r="E44" s="16"/>
      <c r="F44" s="20"/>
      <c r="G44" s="16"/>
      <c r="H44" s="8"/>
      <c r="I44" s="8"/>
      <c r="J44" s="8"/>
      <c r="K44" s="8"/>
      <c r="L44" s="8"/>
      <c r="M44" s="8"/>
    </row>
    <row r="45" spans="1:13" x14ac:dyDescent="0.25">
      <c r="A45" s="8"/>
      <c r="C45" s="8"/>
      <c r="D45" s="8"/>
      <c r="E45" s="16"/>
      <c r="F45" s="20"/>
      <c r="G45" s="16"/>
      <c r="H45" s="8"/>
      <c r="I45" s="8"/>
      <c r="J45" s="8"/>
      <c r="K45" s="8"/>
      <c r="L45" s="8"/>
      <c r="M45" s="8"/>
    </row>
    <row r="46" spans="1:13" x14ac:dyDescent="0.25">
      <c r="A46" s="8"/>
      <c r="C46" s="8"/>
      <c r="D46" s="8"/>
      <c r="E46" s="16"/>
      <c r="F46" s="20"/>
      <c r="G46" s="16"/>
      <c r="H46" s="8"/>
      <c r="I46" s="8"/>
      <c r="J46" s="8"/>
      <c r="K46" s="8"/>
      <c r="L46" s="8"/>
      <c r="M46" s="8"/>
    </row>
    <row r="47" spans="1:13" ht="16.5" x14ac:dyDescent="0.35">
      <c r="A47" s="8"/>
      <c r="C47" s="8"/>
      <c r="D47" s="8"/>
      <c r="E47" s="17"/>
      <c r="F47" s="19"/>
      <c r="G47" s="17"/>
      <c r="H47" s="8"/>
      <c r="I47" s="8"/>
      <c r="J47" s="8"/>
      <c r="K47" s="8"/>
      <c r="L47" s="8"/>
      <c r="M47" s="8"/>
    </row>
    <row r="48" spans="1:13" x14ac:dyDescent="0.25">
      <c r="A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7">
        <v>79</v>
      </c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x14ac:dyDescent="0.25">
      <c r="A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25">
      <c r="A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x14ac:dyDescent="0.25">
      <c r="A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x14ac:dyDescent="0.25">
      <c r="A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5">
      <c r="A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x14ac:dyDescent="0.25">
      <c r="A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25">
      <c r="A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 s="8"/>
      <c r="B66" s="9" t="s">
        <v>48</v>
      </c>
      <c r="C66" s="8"/>
      <c r="D66" s="8" t="s">
        <v>41</v>
      </c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25">
      <c r="A67" s="8" t="s">
        <v>55</v>
      </c>
      <c r="C67" s="8"/>
      <c r="D67" s="8"/>
      <c r="E67" s="8"/>
      <c r="F67" s="8"/>
      <c r="G67" s="8"/>
      <c r="H67" s="8"/>
      <c r="I67" s="8">
        <v>71</v>
      </c>
      <c r="J67" s="8"/>
      <c r="K67" s="8"/>
      <c r="L67" s="8"/>
      <c r="M67" s="8"/>
    </row>
    <row r="68" spans="1:13" x14ac:dyDescent="0.25">
      <c r="A68" s="22">
        <v>1</v>
      </c>
      <c r="B68" s="8" t="s">
        <v>205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25">
      <c r="A69" s="22">
        <v>2</v>
      </c>
      <c r="B69" s="8" t="s">
        <v>204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25">
      <c r="A70" s="22"/>
      <c r="B70" s="8" t="s">
        <v>206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 s="2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 s="2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 s="2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22"/>
      <c r="B74" s="9" t="s">
        <v>230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22"/>
      <c r="B75" s="8" t="s">
        <v>211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 s="22"/>
      <c r="B76" s="8" t="s">
        <v>212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 s="2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25">
      <c r="A79" s="2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 s="2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x14ac:dyDescent="0.25">
      <c r="A81" s="2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 s="2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2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x14ac:dyDescent="0.25">
      <c r="A84" s="2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x14ac:dyDescent="0.25">
      <c r="A85" s="2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 s="2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32" t="s">
        <v>295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2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22"/>
      <c r="B89" s="8"/>
      <c r="C89" s="8"/>
      <c r="D89" s="38">
        <v>80</v>
      </c>
      <c r="E89" s="8"/>
      <c r="F89" s="8"/>
      <c r="G89" s="8"/>
      <c r="H89" s="8"/>
      <c r="I89" s="8"/>
      <c r="J89" s="8"/>
      <c r="K89" s="8"/>
      <c r="L89" s="8"/>
      <c r="M89" s="8"/>
    </row>
    <row r="90" spans="1:13" x14ac:dyDescent="0.25">
      <c r="A90" s="12"/>
      <c r="B90" s="8"/>
      <c r="C90" s="8"/>
      <c r="D90" s="38"/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 s="8"/>
      <c r="B94" s="8"/>
      <c r="C94" s="8"/>
      <c r="E94" s="8"/>
      <c r="F94" s="8"/>
      <c r="G94" s="8"/>
      <c r="H94" s="8"/>
      <c r="I94" s="8"/>
      <c r="J94" s="8"/>
      <c r="K94" s="8"/>
      <c r="L94" s="8"/>
      <c r="M94" s="8"/>
    </row>
    <row r="95" spans="1:13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x14ac:dyDescent="0.25">
      <c r="A100" s="8"/>
      <c r="B100" s="8"/>
      <c r="C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x14ac:dyDescent="0.25">
      <c r="A105" s="8"/>
      <c r="B105" s="8"/>
      <c r="C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</sheetData>
  <pageMargins left="0.45" right="0.2" top="0.75" bottom="0.25" header="0.3" footer="0.3"/>
  <pageSetup scale="78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9"/>
  <sheetViews>
    <sheetView tabSelected="1" zoomScale="130" zoomScaleNormal="130" workbookViewId="0">
      <selection activeCell="F57" sqref="F57"/>
    </sheetView>
  </sheetViews>
  <sheetFormatPr defaultColWidth="15.140625" defaultRowHeight="15" x14ac:dyDescent="0.25"/>
  <cols>
    <col min="1" max="2" width="12.140625" style="7" customWidth="1"/>
    <col min="3" max="3" width="11.7109375" style="7" customWidth="1"/>
    <col min="4" max="16384" width="15.140625" style="7"/>
  </cols>
  <sheetData>
    <row r="2" spans="1:13" x14ac:dyDescent="0.25">
      <c r="A2" s="1" t="s">
        <v>0</v>
      </c>
      <c r="B2" s="1"/>
      <c r="C2" s="2" t="s">
        <v>286</v>
      </c>
      <c r="E2" s="3"/>
      <c r="F2" s="3"/>
      <c r="G2" s="4"/>
    </row>
    <row r="3" spans="1:13" x14ac:dyDescent="0.25">
      <c r="A3" s="5" t="s">
        <v>2</v>
      </c>
      <c r="B3" s="6"/>
      <c r="C3" s="2" t="s">
        <v>3</v>
      </c>
      <c r="E3" s="3"/>
      <c r="F3" s="3"/>
      <c r="G3" s="4"/>
    </row>
    <row r="4" spans="1:13" x14ac:dyDescent="0.25">
      <c r="A4" s="5" t="s">
        <v>10</v>
      </c>
      <c r="B4" s="6"/>
      <c r="C4" s="3"/>
      <c r="D4" s="3"/>
      <c r="E4" s="3"/>
      <c r="F4" s="3"/>
      <c r="G4" s="4"/>
    </row>
    <row r="5" spans="1:13" x14ac:dyDescent="0.25">
      <c r="A5" s="5" t="s">
        <v>218</v>
      </c>
      <c r="B5" s="6"/>
      <c r="C5" s="3"/>
      <c r="D5" s="3"/>
      <c r="E5" s="3"/>
      <c r="F5" s="3"/>
      <c r="G5" s="4"/>
    </row>
    <row r="6" spans="1:13" x14ac:dyDescent="0.25">
      <c r="A6" s="9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6"/>
      <c r="B9" s="10" t="s">
        <v>5</v>
      </c>
      <c r="C9" s="6"/>
      <c r="D9" s="11" t="s">
        <v>8</v>
      </c>
      <c r="E9" s="6"/>
      <c r="F9" s="6"/>
      <c r="G9" s="6"/>
      <c r="H9" s="6"/>
      <c r="I9" s="8"/>
      <c r="J9" s="8"/>
      <c r="K9" s="8"/>
      <c r="L9" s="8"/>
      <c r="M9" s="8"/>
    </row>
    <row r="10" spans="1:13" x14ac:dyDescent="0.25">
      <c r="A10" s="6"/>
      <c r="B10" s="11"/>
      <c r="C10" s="6"/>
      <c r="D10" s="6"/>
      <c r="E10" s="6"/>
      <c r="F10" s="6"/>
      <c r="G10" s="6"/>
      <c r="H10" s="6"/>
      <c r="I10" s="8"/>
      <c r="J10" s="8"/>
      <c r="K10" s="8"/>
      <c r="L10" s="8"/>
      <c r="M10" s="8"/>
    </row>
    <row r="11" spans="1:13" x14ac:dyDescent="0.25">
      <c r="A11" s="6"/>
      <c r="B11" s="10" t="s">
        <v>6</v>
      </c>
      <c r="C11" s="6"/>
      <c r="D11" s="11" t="s">
        <v>219</v>
      </c>
      <c r="E11" s="6"/>
      <c r="F11" s="6"/>
      <c r="G11" s="6"/>
      <c r="H11" s="6"/>
      <c r="I11" s="8"/>
      <c r="J11" s="8"/>
      <c r="K11" s="8"/>
      <c r="L11" s="8"/>
      <c r="M11" s="8"/>
    </row>
    <row r="12" spans="1:13" x14ac:dyDescent="0.25">
      <c r="A12" s="6"/>
      <c r="B12" s="11"/>
      <c r="C12" s="6"/>
      <c r="D12" s="6" t="s">
        <v>247</v>
      </c>
      <c r="E12" s="6"/>
      <c r="F12" s="6"/>
      <c r="G12" s="6"/>
      <c r="H12" s="6"/>
      <c r="I12" s="8"/>
      <c r="J12" s="8"/>
      <c r="K12" s="8"/>
      <c r="L12" s="8"/>
      <c r="M12" s="8"/>
    </row>
    <row r="13" spans="1:13" x14ac:dyDescent="0.25">
      <c r="A13" s="6"/>
      <c r="D13" s="6" t="s">
        <v>210</v>
      </c>
      <c r="E13" s="6"/>
      <c r="F13" s="6"/>
      <c r="G13" s="6"/>
      <c r="H13" s="6"/>
      <c r="I13" s="8"/>
      <c r="J13" s="8"/>
      <c r="K13" s="8"/>
      <c r="L13" s="8"/>
      <c r="M13" s="8"/>
    </row>
    <row r="14" spans="1:13" x14ac:dyDescent="0.25">
      <c r="A14" s="6"/>
      <c r="D14" s="6" t="s">
        <v>194</v>
      </c>
      <c r="E14" s="6"/>
      <c r="F14" s="6"/>
      <c r="G14" s="6"/>
      <c r="H14" s="6"/>
      <c r="I14" s="8"/>
      <c r="J14" s="8"/>
      <c r="K14" s="8"/>
      <c r="L14" s="8"/>
      <c r="M14" s="8"/>
    </row>
    <row r="15" spans="1:13" x14ac:dyDescent="0.25">
      <c r="A15" s="6"/>
      <c r="E15" s="6"/>
      <c r="F15" s="6"/>
      <c r="G15" s="6"/>
      <c r="H15" s="6"/>
      <c r="I15" s="8"/>
      <c r="J15" s="8"/>
      <c r="K15" s="8"/>
      <c r="L15" s="8"/>
      <c r="M15" s="8"/>
    </row>
    <row r="16" spans="1:13" x14ac:dyDescent="0.25">
      <c r="A16" s="6"/>
      <c r="B16" s="10" t="s">
        <v>7</v>
      </c>
      <c r="C16" s="6"/>
      <c r="G16" s="6"/>
      <c r="H16" s="6"/>
      <c r="I16" s="8"/>
      <c r="J16" s="8"/>
      <c r="K16" s="8"/>
      <c r="L16" s="8"/>
      <c r="M16" s="8"/>
    </row>
    <row r="17" spans="1:13" x14ac:dyDescent="0.25">
      <c r="A17" s="6"/>
      <c r="B17" s="11" t="s">
        <v>220</v>
      </c>
      <c r="C17" s="6"/>
      <c r="G17" s="6"/>
      <c r="H17" s="6"/>
      <c r="I17" s="8"/>
      <c r="J17" s="8"/>
      <c r="K17" s="8"/>
      <c r="L17" s="8"/>
      <c r="M17" s="8"/>
    </row>
    <row r="18" spans="1:13" x14ac:dyDescent="0.25">
      <c r="A18" s="6"/>
      <c r="C18" s="6" t="s">
        <v>221</v>
      </c>
      <c r="E18" s="6"/>
      <c r="F18" s="6"/>
      <c r="G18" s="6"/>
      <c r="H18" s="6"/>
      <c r="I18" s="8"/>
      <c r="J18" s="8"/>
      <c r="K18" s="8"/>
      <c r="L18" s="8"/>
      <c r="M18" s="8"/>
    </row>
    <row r="19" spans="1:13" x14ac:dyDescent="0.25">
      <c r="A19" s="6"/>
      <c r="C19" s="6"/>
      <c r="E19" s="6"/>
      <c r="F19" s="6"/>
      <c r="G19" s="6"/>
      <c r="H19" s="6"/>
      <c r="I19" s="8"/>
      <c r="J19" s="8"/>
      <c r="K19" s="8"/>
      <c r="L19" s="8"/>
      <c r="M19" s="8"/>
    </row>
    <row r="20" spans="1:13" x14ac:dyDescent="0.25">
      <c r="A20" s="6"/>
      <c r="B20" s="11" t="s">
        <v>222</v>
      </c>
      <c r="C20" s="6"/>
      <c r="D20" s="6"/>
      <c r="E20" s="6"/>
      <c r="F20" s="6"/>
      <c r="G20" s="6"/>
      <c r="H20" s="6"/>
      <c r="I20" s="8"/>
      <c r="J20" s="8"/>
      <c r="K20" s="8"/>
      <c r="L20" s="8"/>
      <c r="M20" s="8"/>
    </row>
    <row r="21" spans="1:13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8"/>
      <c r="B22" s="8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8"/>
      <c r="B23" s="8" t="s">
        <v>223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8"/>
      <c r="B24" s="8" t="s">
        <v>224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8"/>
      <c r="B28" s="9" t="s">
        <v>128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8"/>
      <c r="B29" s="8" t="s">
        <v>225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8"/>
      <c r="B30" s="8" t="s">
        <v>226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8"/>
      <c r="B31" s="8" t="s">
        <v>227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8"/>
      <c r="B32" s="8" t="s">
        <v>228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8"/>
      <c r="B33" s="8" t="s">
        <v>229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8"/>
      <c r="B37" s="8"/>
      <c r="C37" s="8"/>
      <c r="D37" s="8"/>
      <c r="E37" s="31"/>
      <c r="F37" s="31"/>
      <c r="G37" s="31"/>
      <c r="H37" s="8"/>
      <c r="I37" s="8"/>
      <c r="J37" s="8"/>
      <c r="K37" s="8"/>
      <c r="L37" s="8"/>
      <c r="M37" s="8"/>
    </row>
    <row r="38" spans="1:13" x14ac:dyDescent="0.25">
      <c r="A38" s="8"/>
      <c r="B38" s="8"/>
      <c r="C38" s="8"/>
      <c r="D38" s="8"/>
      <c r="E38" s="31"/>
      <c r="F38" s="31"/>
      <c r="G38" s="31"/>
      <c r="H38" s="8"/>
      <c r="I38" s="8"/>
      <c r="J38" s="8"/>
      <c r="K38" s="8"/>
      <c r="L38" s="8"/>
      <c r="M38" s="8"/>
    </row>
    <row r="39" spans="1:13" x14ac:dyDescent="0.25">
      <c r="A39" s="8"/>
      <c r="B39" s="8"/>
      <c r="C39" s="8"/>
      <c r="D39" s="8"/>
      <c r="E39" s="8"/>
      <c r="F39" s="20"/>
      <c r="G39" s="15"/>
      <c r="H39" s="8"/>
      <c r="I39" s="8"/>
      <c r="J39" s="8"/>
      <c r="K39" s="8"/>
      <c r="L39" s="8"/>
      <c r="M39" s="8"/>
    </row>
    <row r="40" spans="1:13" x14ac:dyDescent="0.25">
      <c r="A40" s="8"/>
      <c r="C40" s="8"/>
      <c r="D40" s="8"/>
      <c r="E40" s="16"/>
      <c r="F40" s="20"/>
      <c r="G40" s="16"/>
      <c r="H40" s="8"/>
      <c r="I40" s="8"/>
      <c r="J40" s="8"/>
      <c r="K40" s="8"/>
      <c r="L40" s="8"/>
      <c r="M40" s="8"/>
    </row>
    <row r="41" spans="1:13" ht="16.5" x14ac:dyDescent="0.35">
      <c r="A41" s="8"/>
      <c r="C41" s="8"/>
      <c r="D41" s="8"/>
      <c r="E41" s="17"/>
      <c r="F41" s="19"/>
      <c r="G41" s="17"/>
      <c r="H41" s="8"/>
      <c r="I41" s="8"/>
      <c r="J41" s="8"/>
      <c r="K41" s="8"/>
      <c r="L41" s="8"/>
      <c r="M41" s="8"/>
    </row>
    <row r="42" spans="1:13" x14ac:dyDescent="0.25">
      <c r="A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8"/>
      <c r="B44" s="8"/>
      <c r="C44" s="8"/>
      <c r="D44" s="7">
        <v>81</v>
      </c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8"/>
      <c r="C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x14ac:dyDescent="0.25">
      <c r="A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8"/>
      <c r="B57" s="9" t="s">
        <v>48</v>
      </c>
      <c r="C57" s="8"/>
      <c r="D57" s="8" t="s">
        <v>41</v>
      </c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5">
      <c r="A58" s="8" t="s">
        <v>55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x14ac:dyDescent="0.25">
      <c r="A59" s="22">
        <v>1</v>
      </c>
      <c r="B59" s="8" t="s">
        <v>231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 s="22">
        <v>2</v>
      </c>
      <c r="B60" s="8" t="s">
        <v>235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25">
      <c r="A61" s="22">
        <v>3</v>
      </c>
      <c r="B61" s="8" t="s">
        <v>232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22">
        <v>4</v>
      </c>
      <c r="B62" s="8" t="s">
        <v>233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22">
        <v>5</v>
      </c>
      <c r="B63" s="8" t="s">
        <v>234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 s="2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5">
      <c r="A65" s="2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 s="22"/>
      <c r="B66" s="9" t="s">
        <v>230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25">
      <c r="A67" s="22"/>
      <c r="B67" s="8" t="s">
        <v>216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25">
      <c r="A68" s="22"/>
      <c r="B68" s="8" t="s">
        <v>217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25">
      <c r="A70" s="2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 s="2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 s="2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 s="2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32" t="s">
        <v>295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2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 s="2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 s="2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2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25">
      <c r="A79" s="2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 s="2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x14ac:dyDescent="0.25">
      <c r="A81" s="1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8"/>
      <c r="B88" s="8"/>
      <c r="C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 s="8"/>
      <c r="B91" s="8"/>
      <c r="C91" s="8"/>
      <c r="D91" s="7">
        <v>82</v>
      </c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</sheetData>
  <pageMargins left="0.45" right="0.2" top="0.75" bottom="0.25" header="0.3" footer="0.3"/>
  <pageSetup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zoomScale="145" zoomScaleNormal="145" workbookViewId="0">
      <selection activeCell="F57" sqref="F57"/>
    </sheetView>
  </sheetViews>
  <sheetFormatPr defaultColWidth="13.28515625" defaultRowHeight="11.25" x14ac:dyDescent="0.2"/>
  <cols>
    <col min="1" max="16384" width="13.28515625" style="8"/>
  </cols>
  <sheetData>
    <row r="3" spans="1:9" x14ac:dyDescent="0.2">
      <c r="A3" s="1" t="s">
        <v>0</v>
      </c>
      <c r="B3" s="1"/>
      <c r="C3" s="2" t="s">
        <v>286</v>
      </c>
      <c r="E3" s="3"/>
    </row>
    <row r="4" spans="1:9" x14ac:dyDescent="0.2">
      <c r="A4" s="5" t="s">
        <v>2</v>
      </c>
      <c r="B4" s="6"/>
      <c r="C4" s="2" t="s">
        <v>3</v>
      </c>
      <c r="E4" s="3"/>
    </row>
    <row r="5" spans="1:9" x14ac:dyDescent="0.2">
      <c r="A5" s="5" t="s">
        <v>10</v>
      </c>
      <c r="B5" s="6"/>
      <c r="C5" s="3"/>
      <c r="D5" s="3"/>
      <c r="E5" s="3"/>
    </row>
    <row r="6" spans="1:9" x14ac:dyDescent="0.2">
      <c r="A6" s="5" t="s">
        <v>218</v>
      </c>
      <c r="B6" s="6"/>
      <c r="C6" s="3"/>
      <c r="D6" s="3"/>
      <c r="E6" s="3"/>
    </row>
    <row r="7" spans="1:9" x14ac:dyDescent="0.2">
      <c r="A7" s="9"/>
    </row>
    <row r="10" spans="1:9" x14ac:dyDescent="0.2">
      <c r="A10" s="12"/>
      <c r="B10" s="12"/>
      <c r="C10" s="12"/>
    </row>
    <row r="11" spans="1:9" x14ac:dyDescent="0.2">
      <c r="A11" s="24"/>
      <c r="B11" s="24" t="s">
        <v>114</v>
      </c>
      <c r="C11" s="24"/>
      <c r="D11" s="27" t="s">
        <v>58</v>
      </c>
      <c r="E11" s="27"/>
      <c r="F11" s="27"/>
      <c r="G11" s="27"/>
      <c r="H11" s="27"/>
      <c r="I11" s="27"/>
    </row>
    <row r="12" spans="1:9" x14ac:dyDescent="0.2">
      <c r="A12" s="33" t="s">
        <v>66</v>
      </c>
      <c r="D12" s="24">
        <v>1</v>
      </c>
      <c r="E12" s="24">
        <v>2</v>
      </c>
      <c r="F12" s="24">
        <v>3</v>
      </c>
      <c r="G12" s="24">
        <v>4</v>
      </c>
      <c r="H12" s="24">
        <v>5</v>
      </c>
    </row>
    <row r="13" spans="1:9" x14ac:dyDescent="0.2">
      <c r="A13" s="12"/>
      <c r="B13" s="8" t="s">
        <v>236</v>
      </c>
      <c r="C13" s="25"/>
      <c r="D13" s="12" t="s">
        <v>60</v>
      </c>
      <c r="E13" s="12" t="s">
        <v>60</v>
      </c>
      <c r="F13" s="12" t="s">
        <v>60</v>
      </c>
      <c r="G13" s="12" t="s">
        <v>132</v>
      </c>
      <c r="H13" s="12" t="s">
        <v>60</v>
      </c>
    </row>
    <row r="14" spans="1:9" x14ac:dyDescent="0.2">
      <c r="A14" s="12"/>
      <c r="C14" s="25"/>
      <c r="D14" s="12"/>
      <c r="E14" s="12"/>
      <c r="F14" s="12"/>
      <c r="G14" s="12"/>
      <c r="H14" s="12"/>
    </row>
    <row r="15" spans="1:9" x14ac:dyDescent="0.2">
      <c r="A15" s="12"/>
      <c r="C15" s="25"/>
      <c r="D15" s="12"/>
      <c r="E15" s="12"/>
      <c r="F15" s="12"/>
      <c r="G15" s="12"/>
      <c r="H15" s="12"/>
    </row>
    <row r="16" spans="1:9" x14ac:dyDescent="0.2">
      <c r="C16" s="25"/>
      <c r="D16" s="12"/>
      <c r="E16" s="12"/>
      <c r="F16" s="12"/>
      <c r="G16" s="12"/>
      <c r="H16" s="12"/>
    </row>
    <row r="17" spans="1:9" x14ac:dyDescent="0.2">
      <c r="A17" s="33" t="s">
        <v>67</v>
      </c>
      <c r="C17" s="25"/>
      <c r="D17" s="12"/>
      <c r="E17" s="12"/>
      <c r="F17" s="12"/>
      <c r="G17" s="12"/>
      <c r="H17" s="12"/>
    </row>
    <row r="18" spans="1:9" x14ac:dyDescent="0.2">
      <c r="A18" s="12">
        <v>2</v>
      </c>
      <c r="B18" s="8" t="s">
        <v>237</v>
      </c>
      <c r="C18" s="25"/>
      <c r="D18" s="12" t="s">
        <v>60</v>
      </c>
      <c r="E18" s="12" t="s">
        <v>60</v>
      </c>
      <c r="F18" s="12" t="s">
        <v>60</v>
      </c>
      <c r="G18" s="12" t="s">
        <v>132</v>
      </c>
      <c r="H18" s="12" t="s">
        <v>60</v>
      </c>
    </row>
    <row r="19" spans="1:9" x14ac:dyDescent="0.2">
      <c r="A19" s="12">
        <v>3</v>
      </c>
      <c r="B19" s="8" t="s">
        <v>238</v>
      </c>
      <c r="C19" s="25"/>
      <c r="D19" s="12" t="s">
        <v>60</v>
      </c>
      <c r="E19" s="12" t="s">
        <v>60</v>
      </c>
      <c r="F19" s="12" t="s">
        <v>60</v>
      </c>
      <c r="G19" s="12" t="s">
        <v>60</v>
      </c>
      <c r="H19" s="12" t="s">
        <v>60</v>
      </c>
    </row>
    <row r="20" spans="1:9" x14ac:dyDescent="0.2">
      <c r="A20" s="12"/>
      <c r="C20" s="25"/>
      <c r="D20" s="12"/>
      <c r="E20" s="12"/>
      <c r="F20" s="12"/>
      <c r="G20" s="12"/>
      <c r="H20" s="12"/>
    </row>
    <row r="21" spans="1:9" x14ac:dyDescent="0.2">
      <c r="D21" s="12"/>
      <c r="E21" s="12"/>
      <c r="F21" s="12"/>
      <c r="G21" s="12"/>
      <c r="H21" s="12"/>
    </row>
    <row r="24" spans="1:9" x14ac:dyDescent="0.2">
      <c r="D24" s="12"/>
      <c r="E24" s="12"/>
      <c r="F24" s="12"/>
      <c r="G24" s="12"/>
      <c r="H24" s="12"/>
    </row>
    <row r="25" spans="1:9" x14ac:dyDescent="0.2">
      <c r="C25" s="25"/>
      <c r="D25" s="12"/>
      <c r="E25" s="12"/>
      <c r="F25" s="12"/>
      <c r="G25" s="12"/>
      <c r="H25" s="12"/>
    </row>
    <row r="26" spans="1:9" x14ac:dyDescent="0.2">
      <c r="C26" s="25"/>
      <c r="D26" s="12"/>
      <c r="E26" s="12"/>
      <c r="F26" s="12"/>
      <c r="G26" s="12"/>
      <c r="H26" s="12"/>
    </row>
    <row r="27" spans="1:9" x14ac:dyDescent="0.2">
      <c r="A27" s="12"/>
      <c r="C27" s="25"/>
      <c r="D27" s="15">
        <f>SUM(D13:D24)</f>
        <v>0</v>
      </c>
      <c r="E27" s="15">
        <f>SUM(E13:E24)</f>
        <v>0</v>
      </c>
      <c r="F27" s="15">
        <f>SUM(F13:F24)</f>
        <v>0</v>
      </c>
      <c r="G27" s="15">
        <f>SUM(G13:G24)</f>
        <v>0</v>
      </c>
      <c r="H27" s="15">
        <f>SUM(H13:H24)</f>
        <v>0</v>
      </c>
    </row>
    <row r="29" spans="1:9" x14ac:dyDescent="0.2">
      <c r="A29" s="8" t="s">
        <v>61</v>
      </c>
    </row>
    <row r="30" spans="1:9" x14ac:dyDescent="0.2">
      <c r="A30" s="8" t="s">
        <v>62</v>
      </c>
    </row>
    <row r="32" spans="1:9" x14ac:dyDescent="0.2">
      <c r="A32" s="8" t="s">
        <v>88</v>
      </c>
      <c r="D32" s="12" t="s">
        <v>90</v>
      </c>
      <c r="E32" s="12" t="s">
        <v>90</v>
      </c>
      <c r="F32" s="12" t="s">
        <v>90</v>
      </c>
      <c r="G32" s="12" t="s">
        <v>90</v>
      </c>
      <c r="H32" s="12" t="s">
        <v>90</v>
      </c>
      <c r="I32" s="12"/>
    </row>
    <row r="41" spans="1:5" x14ac:dyDescent="0.2">
      <c r="A41" s="8" t="s">
        <v>292</v>
      </c>
    </row>
    <row r="42" spans="1:5" ht="15" x14ac:dyDescent="0.25">
      <c r="E42" s="7">
        <v>83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SAMPLE DATA COSTS</vt:lpstr>
      <vt:lpstr>TESTING COSTS</vt:lpstr>
      <vt:lpstr>SAMPLE DATA CASH MGT</vt:lpstr>
      <vt:lpstr>TESTING CASH MGT</vt:lpstr>
      <vt:lpstr>SAMPLE DATA EQUIPMT</vt:lpstr>
      <vt:lpstr>SAMPLE DATA MATCHING</vt:lpstr>
      <vt:lpstr>SAMPLE DATA PROCUREMENT</vt:lpstr>
      <vt:lpstr>SAMPLE DATA REPORTING</vt:lpstr>
      <vt:lpstr>TESTING REPORTING</vt:lpstr>
      <vt:lpstr>SAMPLE DATA SPCL TEST</vt:lpstr>
      <vt:lpstr>SAMPLE DATA DAVIS</vt:lpstr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Michael Inzina</dc:creator>
  <cp:lastModifiedBy>J. Michael Inzina</cp:lastModifiedBy>
  <cp:lastPrinted>2016-03-29T17:23:23Z</cp:lastPrinted>
  <dcterms:created xsi:type="dcterms:W3CDTF">2010-02-02T22:17:37Z</dcterms:created>
  <dcterms:modified xsi:type="dcterms:W3CDTF">2016-03-29T17:26:58Z</dcterms:modified>
</cp:coreProperties>
</file>